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firstSheet="4" activeTab="10"/>
  </bookViews>
  <sheets>
    <sheet name="ALLIEVE ASSOLUTO" sheetId="1" r:id="rId1"/>
    <sheet name="ALLIEVE CL" sheetId="2" r:id="rId2"/>
    <sheet name="ALLIEVE TR" sheetId="3" r:id="rId3"/>
    <sheet name="ALLIEVE VL" sheetId="4" r:id="rId4"/>
    <sheet name="RAGAZZE M" sheetId="13" r:id="rId5"/>
    <sheet name="RAGAZZE CL" sheetId="14" r:id="rId6"/>
    <sheet name="RAGAZZE TR" sheetId="15" r:id="rId7"/>
    <sheet name="RAGAZZE VT" sheetId="16" r:id="rId8"/>
    <sheet name="JUNIOR M" sheetId="17" r:id="rId9"/>
    <sheet name="SQ. MEDIUM A" sheetId="19" r:id="rId10"/>
    <sheet name="SQ. MEDIUM R" sheetId="20" r:id="rId1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6"/>
  <c r="H3"/>
  <c r="H4"/>
  <c r="H5"/>
  <c r="H7"/>
  <c r="H10"/>
  <c r="H6"/>
  <c r="H8"/>
  <c r="H8" i="15"/>
  <c r="H9"/>
  <c r="H3"/>
  <c r="H6"/>
  <c r="H7"/>
  <c r="H10"/>
  <c r="H5"/>
  <c r="H4"/>
  <c r="H8" i="14"/>
  <c r="H9"/>
  <c r="H3"/>
  <c r="H6"/>
  <c r="H7"/>
  <c r="H10"/>
  <c r="H4"/>
  <c r="H5"/>
  <c r="H23" i="4"/>
  <c r="H28"/>
  <c r="H37"/>
  <c r="H14"/>
  <c r="H33"/>
  <c r="H4"/>
  <c r="H5"/>
  <c r="H20"/>
  <c r="H30"/>
  <c r="H39"/>
  <c r="H19"/>
  <c r="H40"/>
  <c r="H35"/>
  <c r="H27"/>
  <c r="H34"/>
  <c r="H11"/>
  <c r="H6"/>
  <c r="H31"/>
  <c r="H3"/>
  <c r="H10"/>
  <c r="H38"/>
  <c r="H25"/>
  <c r="H22"/>
  <c r="H12"/>
  <c r="H26"/>
  <c r="H21"/>
  <c r="H16"/>
  <c r="H13"/>
  <c r="H8"/>
  <c r="H24"/>
  <c r="H29"/>
  <c r="H18"/>
  <c r="H15"/>
  <c r="H36"/>
  <c r="H9"/>
  <c r="H17"/>
  <c r="H7"/>
  <c r="H32"/>
  <c r="H31" i="3"/>
  <c r="H36"/>
  <c r="H16"/>
  <c r="H15"/>
  <c r="H37"/>
  <c r="H22"/>
  <c r="H11"/>
  <c r="H29"/>
  <c r="H32"/>
  <c r="H3"/>
  <c r="H9"/>
  <c r="H40"/>
  <c r="H33"/>
  <c r="H38"/>
  <c r="H14"/>
  <c r="H6"/>
  <c r="H13"/>
  <c r="H30"/>
  <c r="H25"/>
  <c r="H4"/>
  <c r="H18"/>
  <c r="H26"/>
  <c r="H39"/>
  <c r="H7"/>
  <c r="H12"/>
  <c r="H10"/>
  <c r="H23"/>
  <c r="H27"/>
  <c r="H21"/>
  <c r="H35"/>
  <c r="H8"/>
  <c r="H19"/>
  <c r="H20"/>
  <c r="H28"/>
  <c r="H24"/>
  <c r="H17"/>
  <c r="H5"/>
  <c r="H34"/>
  <c r="H23" i="2"/>
  <c r="H33"/>
  <c r="H28"/>
  <c r="H26"/>
  <c r="H30"/>
  <c r="H17"/>
  <c r="H3"/>
  <c r="H25"/>
  <c r="H31"/>
  <c r="H12"/>
  <c r="H24"/>
  <c r="H40"/>
  <c r="H38"/>
  <c r="H37"/>
  <c r="H22"/>
  <c r="H19"/>
  <c r="H32"/>
  <c r="H13"/>
  <c r="H27"/>
  <c r="H9"/>
  <c r="H15"/>
  <c r="H20"/>
  <c r="H14"/>
  <c r="H29"/>
  <c r="H21"/>
  <c r="H36"/>
  <c r="H10"/>
  <c r="H8"/>
  <c r="H16"/>
  <c r="H7"/>
  <c r="H18"/>
  <c r="H4"/>
  <c r="H34"/>
  <c r="H35"/>
  <c r="H5"/>
  <c r="H6"/>
  <c r="H11"/>
  <c r="H39"/>
  <c r="H112" i="1"/>
  <c r="H65"/>
  <c r="H15" i="17"/>
  <c r="H26" i="13"/>
  <c r="H20"/>
  <c r="H23"/>
  <c r="H30"/>
  <c r="H21"/>
  <c r="H29"/>
  <c r="H78" i="1"/>
  <c r="H113"/>
  <c r="H52"/>
  <c r="H84"/>
  <c r="H90"/>
  <c r="H102"/>
  <c r="H98"/>
  <c r="H64"/>
  <c r="H80"/>
  <c r="H51"/>
  <c r="H119"/>
  <c r="H53"/>
  <c r="H67"/>
  <c r="H83"/>
  <c r="H100"/>
  <c r="H116"/>
  <c r="H76"/>
  <c r="H59"/>
  <c r="H106"/>
  <c r="H55"/>
  <c r="H101"/>
  <c r="H54"/>
  <c r="H87"/>
  <c r="H115"/>
  <c r="H110"/>
  <c r="H77"/>
  <c r="H118"/>
  <c r="H86"/>
  <c r="P27"/>
  <c r="L27"/>
  <c r="H27"/>
  <c r="P36"/>
  <c r="L36"/>
  <c r="H36"/>
  <c r="H10" i="20"/>
  <c r="L10"/>
  <c r="P10"/>
  <c r="H11"/>
  <c r="L11"/>
  <c r="P11"/>
  <c r="H12"/>
  <c r="L12"/>
  <c r="P12"/>
  <c r="H13"/>
  <c r="L13"/>
  <c r="P13"/>
  <c r="H14"/>
  <c r="L14"/>
  <c r="P14"/>
  <c r="H5"/>
  <c r="L5"/>
  <c r="P5"/>
  <c r="H6"/>
  <c r="L6"/>
  <c r="P6"/>
  <c r="H7"/>
  <c r="L7"/>
  <c r="P7"/>
  <c r="H8"/>
  <c r="L8"/>
  <c r="P8"/>
  <c r="H9"/>
  <c r="L9"/>
  <c r="P9"/>
  <c r="H19" i="19"/>
  <c r="L19"/>
  <c r="H20"/>
  <c r="L20"/>
  <c r="P20" s="1"/>
  <c r="H21"/>
  <c r="L21"/>
  <c r="H22"/>
  <c r="L22"/>
  <c r="P22" s="1"/>
  <c r="H5"/>
  <c r="L5"/>
  <c r="P5"/>
  <c r="H6"/>
  <c r="L6"/>
  <c r="P6"/>
  <c r="H7"/>
  <c r="L7"/>
  <c r="P7"/>
  <c r="H8"/>
  <c r="L8"/>
  <c r="P8"/>
  <c r="H9"/>
  <c r="L9"/>
  <c r="P9"/>
  <c r="H14"/>
  <c r="L14"/>
  <c r="P14"/>
  <c r="H15"/>
  <c r="L15"/>
  <c r="P15"/>
  <c r="H16"/>
  <c r="L16"/>
  <c r="P16"/>
  <c r="H17"/>
  <c r="L17"/>
  <c r="P17"/>
  <c r="H18"/>
  <c r="L18"/>
  <c r="P18"/>
  <c r="H32"/>
  <c r="L32"/>
  <c r="P32"/>
  <c r="H33"/>
  <c r="L33"/>
  <c r="P33"/>
  <c r="H34"/>
  <c r="L34"/>
  <c r="P34"/>
  <c r="H35"/>
  <c r="L35"/>
  <c r="P35"/>
  <c r="H36"/>
  <c r="L36"/>
  <c r="P36"/>
  <c r="H37"/>
  <c r="L37"/>
  <c r="P37"/>
  <c r="H38"/>
  <c r="L38"/>
  <c r="P38"/>
  <c r="H28"/>
  <c r="L28"/>
  <c r="P28"/>
  <c r="H29"/>
  <c r="L29"/>
  <c r="P29"/>
  <c r="H30"/>
  <c r="L30"/>
  <c r="P30"/>
  <c r="H31"/>
  <c r="L31"/>
  <c r="P31"/>
  <c r="H10"/>
  <c r="L10"/>
  <c r="P10"/>
  <c r="H11"/>
  <c r="L11"/>
  <c r="P11"/>
  <c r="H12"/>
  <c r="L12"/>
  <c r="P12"/>
  <c r="H13"/>
  <c r="L13"/>
  <c r="P13"/>
  <c r="H23"/>
  <c r="L23"/>
  <c r="P23"/>
  <c r="H24"/>
  <c r="L24"/>
  <c r="P24"/>
  <c r="H25"/>
  <c r="L25"/>
  <c r="P25"/>
  <c r="H26"/>
  <c r="L26"/>
  <c r="P26"/>
  <c r="H27"/>
  <c r="L27"/>
  <c r="P27"/>
  <c r="Q14" i="20" l="1"/>
  <c r="Q9"/>
  <c r="Q15" i="19"/>
  <c r="Q5" i="20"/>
  <c r="P19" i="19"/>
  <c r="Q19" s="1"/>
  <c r="Q35"/>
  <c r="Q33"/>
  <c r="Q12" i="20"/>
  <c r="Q6"/>
  <c r="Q36" i="1"/>
  <c r="Q7" i="20"/>
  <c r="Q11"/>
  <c r="Q10"/>
  <c r="Q27" i="1"/>
  <c r="Q24" i="19"/>
  <c r="Q11"/>
  <c r="Q29"/>
  <c r="Q36"/>
  <c r="Q34"/>
  <c r="Q16"/>
  <c r="Q7"/>
  <c r="Q12"/>
  <c r="Q37"/>
  <c r="Q17"/>
  <c r="Q8"/>
  <c r="Q20"/>
  <c r="Q26"/>
  <c r="Q25"/>
  <c r="Q18"/>
  <c r="Q22"/>
  <c r="P21"/>
  <c r="Q21" s="1"/>
  <c r="Q27"/>
  <c r="Q31"/>
  <c r="Q30"/>
  <c r="Q32"/>
  <c r="Q6"/>
  <c r="Q8" i="20"/>
  <c r="Q13"/>
  <c r="Q23" i="19"/>
  <c r="Q13"/>
  <c r="Q10"/>
  <c r="Q28"/>
  <c r="Q38"/>
  <c r="Q14"/>
  <c r="Q9"/>
  <c r="Q5"/>
  <c r="H24" i="13" l="1"/>
  <c r="H16"/>
  <c r="H75" i="1"/>
  <c r="H72"/>
  <c r="H94"/>
  <c r="H81"/>
  <c r="H46"/>
  <c r="H79"/>
  <c r="H96"/>
  <c r="H93"/>
  <c r="H68"/>
  <c r="H73"/>
  <c r="H111"/>
  <c r="H6" i="17" l="1"/>
  <c r="L6"/>
  <c r="P6"/>
  <c r="H7"/>
  <c r="L7"/>
  <c r="P7"/>
  <c r="H5"/>
  <c r="L5"/>
  <c r="P5"/>
  <c r="H13"/>
  <c r="H14"/>
  <c r="H12"/>
  <c r="H8" i="13"/>
  <c r="L8"/>
  <c r="P8"/>
  <c r="H6"/>
  <c r="L6"/>
  <c r="P6"/>
  <c r="H12"/>
  <c r="L12"/>
  <c r="P12"/>
  <c r="H9"/>
  <c r="L9"/>
  <c r="P9"/>
  <c r="H7"/>
  <c r="L7"/>
  <c r="P7"/>
  <c r="H5"/>
  <c r="L5"/>
  <c r="P5"/>
  <c r="H10"/>
  <c r="L10"/>
  <c r="P10"/>
  <c r="H11"/>
  <c r="L11"/>
  <c r="P11"/>
  <c r="H27"/>
  <c r="H28"/>
  <c r="H25"/>
  <c r="H22"/>
  <c r="H17"/>
  <c r="H18"/>
  <c r="H31"/>
  <c r="H19"/>
  <c r="Q6" i="17" l="1"/>
  <c r="Q5"/>
  <c r="Q7"/>
  <c r="Q5" i="13"/>
  <c r="Q12"/>
  <c r="Q7"/>
  <c r="Q6"/>
  <c r="Q11"/>
  <c r="Q9"/>
  <c r="Q8"/>
  <c r="Q10"/>
  <c r="H47" i="1"/>
  <c r="H62"/>
  <c r="H88"/>
  <c r="P31"/>
  <c r="L31"/>
  <c r="H31"/>
  <c r="P35"/>
  <c r="L35"/>
  <c r="H35"/>
  <c r="P12"/>
  <c r="L12"/>
  <c r="H12"/>
  <c r="Q31" l="1"/>
  <c r="Q12"/>
  <c r="Q35"/>
  <c r="H60"/>
  <c r="H58"/>
  <c r="H114"/>
  <c r="H109"/>
  <c r="H91"/>
  <c r="H48"/>
  <c r="H74"/>
  <c r="H107"/>
  <c r="P14"/>
  <c r="L14"/>
  <c r="H14"/>
  <c r="P17"/>
  <c r="L17"/>
  <c r="H17"/>
  <c r="P39"/>
  <c r="L39"/>
  <c r="H39"/>
  <c r="P24"/>
  <c r="L24"/>
  <c r="H24"/>
  <c r="P18"/>
  <c r="L18"/>
  <c r="H18"/>
  <c r="P22"/>
  <c r="L22"/>
  <c r="H22"/>
  <c r="P16"/>
  <c r="L16"/>
  <c r="H16"/>
  <c r="P29"/>
  <c r="L29"/>
  <c r="H29"/>
  <c r="P9"/>
  <c r="L9"/>
  <c r="H9"/>
  <c r="P7"/>
  <c r="L7"/>
  <c r="H7"/>
  <c r="P40"/>
  <c r="L40"/>
  <c r="H40"/>
  <c r="H20"/>
  <c r="L20"/>
  <c r="P20"/>
  <c r="H8"/>
  <c r="L8"/>
  <c r="P8"/>
  <c r="H25"/>
  <c r="L25"/>
  <c r="P25"/>
  <c r="H34"/>
  <c r="L34"/>
  <c r="P34"/>
  <c r="H13"/>
  <c r="L13"/>
  <c r="P13"/>
  <c r="H37"/>
  <c r="L37"/>
  <c r="P37"/>
  <c r="H32"/>
  <c r="L32"/>
  <c r="P32"/>
  <c r="H11"/>
  <c r="L11"/>
  <c r="P11"/>
  <c r="H19"/>
  <c r="L19"/>
  <c r="P19"/>
  <c r="H26"/>
  <c r="L26"/>
  <c r="P26"/>
  <c r="H30"/>
  <c r="L30"/>
  <c r="P30"/>
  <c r="H6"/>
  <c r="L6"/>
  <c r="P6"/>
  <c r="H42"/>
  <c r="L42"/>
  <c r="P42"/>
  <c r="H33"/>
  <c r="L33"/>
  <c r="P33"/>
  <c r="H23"/>
  <c r="L23"/>
  <c r="P23"/>
  <c r="H21"/>
  <c r="L21"/>
  <c r="P21"/>
  <c r="H28"/>
  <c r="L28"/>
  <c r="P28"/>
  <c r="H38"/>
  <c r="L38"/>
  <c r="P38"/>
  <c r="H41"/>
  <c r="L41"/>
  <c r="P41"/>
  <c r="H5"/>
  <c r="L5"/>
  <c r="P5"/>
  <c r="H15"/>
  <c r="L15"/>
  <c r="P15"/>
  <c r="H10"/>
  <c r="L10"/>
  <c r="P10"/>
  <c r="H69"/>
  <c r="H104"/>
  <c r="H63"/>
  <c r="H85"/>
  <c r="H71"/>
  <c r="H49"/>
  <c r="H89"/>
  <c r="H108"/>
  <c r="H61"/>
  <c r="H56"/>
  <c r="H103"/>
  <c r="H105"/>
  <c r="H70"/>
  <c r="H66"/>
  <c r="H50"/>
  <c r="H99"/>
  <c r="H117"/>
  <c r="H82"/>
  <c r="H97"/>
  <c r="H95"/>
  <c r="H92"/>
  <c r="H57"/>
  <c r="Q10" l="1"/>
  <c r="Q21"/>
  <c r="Q42"/>
  <c r="Q19"/>
  <c r="Q32"/>
  <c r="Q29"/>
  <c r="Q24"/>
  <c r="Q14"/>
  <c r="Q15"/>
  <c r="Q41"/>
  <c r="Q38"/>
  <c r="Q8"/>
  <c r="Q5"/>
  <c r="Q28"/>
  <c r="Q33"/>
  <c r="Q26"/>
  <c r="Q13"/>
  <c r="Q25"/>
  <c r="Q20"/>
  <c r="Q7"/>
  <c r="Q18"/>
  <c r="Q17"/>
  <c r="Q6"/>
  <c r="Q34"/>
  <c r="Q16"/>
  <c r="Q39"/>
  <c r="Q23"/>
  <c r="Q30"/>
  <c r="Q11"/>
  <c r="Q37"/>
  <c r="Q40"/>
  <c r="Q9"/>
  <c r="Q22"/>
</calcChain>
</file>

<file path=xl/sharedStrings.xml><?xml version="1.0" encoding="utf-8"?>
<sst xmlns="http://schemas.openxmlformats.org/spreadsheetml/2006/main" count="800" uniqueCount="143">
  <si>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</si>
  <si>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</si>
  <si>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</si>
  <si>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</si>
  <si>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</si>
  <si>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</si>
  <si>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</si>
  <si>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</si>
  <si>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</si>
  <si>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</si>
  <si>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</si>
  <si>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</si>
  <si>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</si>
  <si>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</si>
  <si>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</si>
  <si>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</si>
  <si>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ASSOLUTO</t>
  </si>
  <si>
    <t>PER I PROGRAMMI MEDIUM E LARGE (TOTALE DATO DALLA SOMMA DEI 3 ATTREZZI)</t>
  </si>
  <si>
    <t>CATEGORIA ALLIEVE - PROGRAMMA MEDIUM</t>
  </si>
  <si>
    <t>CATEGORIA RAGAZZE - PROGRAMMA MEDIUM</t>
  </si>
  <si>
    <t>CATEGORIA JUNIOR - PROGRAMMA MEDIUM</t>
  </si>
  <si>
    <t>DOMI AILA</t>
  </si>
  <si>
    <t>DONATI NOEMI</t>
  </si>
  <si>
    <t>DONATI GRETA</t>
  </si>
  <si>
    <t>LUCCHETTI CRISTAL</t>
  </si>
  <si>
    <t>HOXHA CLARISSA</t>
  </si>
  <si>
    <t>FORASASSI VITTORIA</t>
  </si>
  <si>
    <t>MUGELLO 88</t>
  </si>
  <si>
    <t>ASD OASIS CLUB</t>
  </si>
  <si>
    <t>AGO CHANEL</t>
  </si>
  <si>
    <t>BARBONE AURORA</t>
  </si>
  <si>
    <t>BARONETTO EMMA</t>
  </si>
  <si>
    <t>BELBEY KHADIJA</t>
  </si>
  <si>
    <t>BIENTINESI BIANCA</t>
  </si>
  <si>
    <t>CIAPINI GAIA</t>
  </si>
  <si>
    <t>CONTI LUNA</t>
  </si>
  <si>
    <t>CONTI PERLA</t>
  </si>
  <si>
    <t>CURRAO ANNA</t>
  </si>
  <si>
    <t>FALASCHI CAMILLA</t>
  </si>
  <si>
    <t>FORGIONE FRANCESCA</t>
  </si>
  <si>
    <t>GALATOLO EVA</t>
  </si>
  <si>
    <t>LARONZI ASIA GIULIA</t>
  </si>
  <si>
    <t>MANCUSO ANNA</t>
  </si>
  <si>
    <t>NDONI MELISSA</t>
  </si>
  <si>
    <t>PERUZZI BEATRICE</t>
  </si>
  <si>
    <t>REDI ADELE</t>
  </si>
  <si>
    <t>ROMBOLI SVEVA</t>
  </si>
  <si>
    <t>ROSSI JUNO</t>
  </si>
  <si>
    <t>SANTUCCI LINDA</t>
  </si>
  <si>
    <t>TACCONI GRETA</t>
  </si>
  <si>
    <t>FABBRIZI ALICE</t>
  </si>
  <si>
    <t>YZELLARI CLARISSA</t>
  </si>
  <si>
    <t>PASQUINELLI MATILDE</t>
  </si>
  <si>
    <t>ASD KARATE KWAI</t>
  </si>
  <si>
    <t>BOCCHICCHIO SOFIA</t>
  </si>
  <si>
    <t>BARTOLI LISA</t>
  </si>
  <si>
    <t>VIRTUS ULIVETO</t>
  </si>
  <si>
    <t>MONTESANO NOEMI</t>
  </si>
  <si>
    <t>ASD DON BASTIANINI</t>
  </si>
  <si>
    <t>TERRAMOCCIA GIOIA</t>
  </si>
  <si>
    <t>FILONI AURORA</t>
  </si>
  <si>
    <t>ASD SPORTING CLUB 2000</t>
  </si>
  <si>
    <t>MAGINI AMANDA</t>
  </si>
  <si>
    <t>RASPANTI ADELE</t>
  </si>
  <si>
    <t>FILONI SOFIA</t>
  </si>
  <si>
    <t>RIZZO MICHELA</t>
  </si>
  <si>
    <t>VALLINI RAPPUOLI ALESSIA</t>
  </si>
  <si>
    <t>ASD WHITE GYM AMIATA</t>
  </si>
  <si>
    <t>AJDINI LORENA</t>
  </si>
  <si>
    <t>BRAMERINI AMIRA</t>
  </si>
  <si>
    <t>KAZIU ISABEL</t>
  </si>
  <si>
    <t>LEONI BENEDETTA</t>
  </si>
  <si>
    <t>LUPINO LUNA</t>
  </si>
  <si>
    <t>CONOSCENTI ZANINI IRENE</t>
  </si>
  <si>
    <t>ASD KINZICA GINNASTICA</t>
  </si>
  <si>
    <t>SARDELLI NOEMI</t>
  </si>
  <si>
    <t>TAFANI NOEMI</t>
  </si>
  <si>
    <t>THURNHER NICOLE ELISE</t>
  </si>
  <si>
    <t>INNOCENTI ALESSIA</t>
  </si>
  <si>
    <t>ASD ASCIANO 2011</t>
  </si>
  <si>
    <t>DOMINGOS ANDRADE SENA CAMILA</t>
  </si>
  <si>
    <t>DURAZZI ADELE</t>
  </si>
  <si>
    <t>NERUCCI GIULIA</t>
  </si>
  <si>
    <t>PETRUCCI LUCREZIA</t>
  </si>
  <si>
    <t>ROSI CHLOE</t>
  </si>
  <si>
    <t>VALVANO SARA</t>
  </si>
  <si>
    <t>DI CANDIA VALENTINA</t>
  </si>
  <si>
    <t>CASENOVE ZOE</t>
  </si>
  <si>
    <t>BORGHETTI ANITA</t>
  </si>
  <si>
    <t>SQUADRA 2                                    ASD WHITE GYM AMIATA</t>
  </si>
  <si>
    <t>SERRAO CASSANDRA</t>
  </si>
  <si>
    <t>MANETTI AURORA</t>
  </si>
  <si>
    <t>SQUADRA ROSSA             MUGELLO 88</t>
  </si>
  <si>
    <t>BREGU JOERDA</t>
  </si>
  <si>
    <t>TETTAMANTI AURORA</t>
  </si>
  <si>
    <t>LANDA AMBRA</t>
  </si>
  <si>
    <t>DUMBRAVA GIULIA</t>
  </si>
  <si>
    <t>CUCHO SIMON ALESSIA NATSUKI</t>
  </si>
  <si>
    <t>ROMITI MIA</t>
  </si>
  <si>
    <t>PALLONE MATILDE</t>
  </si>
  <si>
    <t>BELLANTINI MATILDE</t>
  </si>
  <si>
    <t>TOCCHI AURORA</t>
  </si>
  <si>
    <t>FOSSATI FRANCESCA</t>
  </si>
  <si>
    <t>CORSETTI TARA FREYA</t>
  </si>
  <si>
    <t>BRRUKU KLERISA</t>
  </si>
  <si>
    <t>SQUADRA 3                             POL. BARBANELLA UNO</t>
  </si>
  <si>
    <t>BARBAGLI EVA</t>
  </si>
  <si>
    <t>ZAMBERNARDI ILARIA</t>
  </si>
  <si>
    <t>TORNESI ZAIRA</t>
  </si>
  <si>
    <t>GIAMMARINA MARTINA</t>
  </si>
  <si>
    <t>BORRACCELLI GRETA</t>
  </si>
  <si>
    <t>SQUADRA 2                                    POL. BARBANELLA UNO</t>
  </si>
  <si>
    <t>BELLOVINO VALENTINA</t>
  </si>
  <si>
    <t>POPA IOANA FLORINA</t>
  </si>
  <si>
    <t>MARI CRUCIANI GIOIA</t>
  </si>
  <si>
    <t>CAMPANA GIULIA</t>
  </si>
  <si>
    <t>SQUADRA 1                                   POL. BARBANELLA UNO</t>
  </si>
  <si>
    <t>BADESSA AURORA</t>
  </si>
  <si>
    <t>VOLTEGGIO/TRAMPOLINO</t>
  </si>
  <si>
    <t>SQUADRA</t>
  </si>
  <si>
    <t>(TOTALE DATO DALLA SOMMA DEI 3 PUNTEGGI MIGLIORI AD OGNI ATTREZZO)</t>
  </si>
  <si>
    <t>CATEGORIA ALLIEVE - PROGRAMMA MEDIUM SQUADRA</t>
  </si>
  <si>
    <t>PERLA AURORA</t>
  </si>
  <si>
    <t>NARDI MATILDE</t>
  </si>
  <si>
    <t>MAZZINI GISELLE</t>
  </si>
  <si>
    <t>MARCOTULLI IRENE</t>
  </si>
  <si>
    <t>SQUADRA 1                           POL. BARBANELLA UNO</t>
  </si>
  <si>
    <t>CHYZHYKOVA YAROSLAVA</t>
  </si>
  <si>
    <t>(TOTALE DATO DALLA SOMMA DEI 3 PUNTEGGI MIGLIORI)</t>
  </si>
  <si>
    <t>CATEGORIA RAGAZZE - PROGRAMMA MEDIUM SQUADRA</t>
  </si>
  <si>
    <t>POL. BARBANELLA UNO</t>
  </si>
  <si>
    <t>TIRELLI DAFNE</t>
  </si>
  <si>
    <t>MONTANA VIRGINIA</t>
  </si>
  <si>
    <t>SQUADRA VERDE                 MUGELLO 88</t>
  </si>
  <si>
    <t>BERTIERI ADELE</t>
  </si>
  <si>
    <t>SQUADRA CELESTE              MUGELLO 88</t>
  </si>
  <si>
    <t>LA MORTE GRETA</t>
  </si>
  <si>
    <t>DIACONU PETRA CATERINA</t>
  </si>
  <si>
    <t>TACCOLA NOEMI</t>
  </si>
  <si>
    <t>GINNASTICA LUNIGIANA</t>
  </si>
  <si>
    <t>BARBANELLA</t>
  </si>
  <si>
    <t xml:space="preserve">WHYTE GYM </t>
  </si>
  <si>
    <t>TOTALE SQUADRA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</si>
</sst>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sz val="11"/>
      <name val="Calibri"/>
      <family val="2"/>
      <scheme val="minor"/>
    </font>
    <font>
      <b/>
      <sz val="11"/>
      <color rgb="FF0000CC"/>
      <name val="Calibri"/>
      <family val="2"/>
    </font>
    <font>
      <strike/>
      <sz val="11"/>
      <name val="Calibri"/>
      <family val="2"/>
      <scheme val="minor"/>
    </font>
    <font>
      <strike/>
      <sz val="11"/>
      <color rgb="FFFF0000"/>
      <name val="Calibri"/>
      <family val="2"/>
    </font>
    <font>
      <b/>
      <strike/>
      <sz val="11"/>
      <color rgb="FF0000CC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8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left"/>
      <protection locked="0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0" fontId="6" fillId="0" borderId="0" xfId="0" applyFont="1" applyAlignment="1">
      <alignment horizontal="center"/>
    </xf>
    <xf numFmtId="14" fontId="8" fillId="0" borderId="1" xfId="0" applyNumberFormat="1" applyFont="1" applyBorder="1" applyAlignment="1">
      <alignment horizontal="center" vertical="top" wrapText="1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4" fontId="0" fillId="0" borderId="0" xfId="0" applyNumberFormat="1"/>
    <xf numFmtId="0" fontId="9" fillId="0" borderId="0" xfId="0" applyFont="1" applyProtection="1">
      <protection locked="0"/>
    </xf>
    <xf numFmtId="165" fontId="3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7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4" fontId="0" fillId="0" borderId="9" xfId="0" applyNumberFormat="1" applyBorder="1" applyAlignment="1">
      <alignment horizontal="center"/>
    </xf>
    <xf numFmtId="165" fontId="3" fillId="0" borderId="12" xfId="0" applyNumberFormat="1" applyFont="1" applyBorder="1" applyAlignment="1">
      <alignment horizontal="center" vertical="center"/>
    </xf>
    <xf numFmtId="14" fontId="0" fillId="0" borderId="13" xfId="0" applyNumberFormat="1" applyBorder="1" applyAlignment="1">
      <alignment horizontal="center"/>
    </xf>
    <xf numFmtId="164" fontId="2" fillId="0" borderId="16" xfId="0" applyNumberFormat="1" applyFont="1" applyBorder="1" applyAlignment="1">
      <alignment horizontal="center" vertical="center"/>
    </xf>
    <xf numFmtId="164" fontId="3" fillId="0" borderId="16" xfId="0" applyNumberFormat="1" applyFont="1" applyBorder="1" applyAlignment="1">
      <alignment horizontal="center" vertical="center"/>
    </xf>
    <xf numFmtId="165" fontId="3" fillId="0" borderId="16" xfId="0" applyNumberFormat="1" applyFont="1" applyBorder="1" applyAlignment="1">
      <alignment horizontal="center" vertical="center"/>
    </xf>
    <xf numFmtId="165" fontId="3" fillId="0" borderId="17" xfId="0" applyNumberFormat="1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/>
    </xf>
    <xf numFmtId="165" fontId="3" fillId="0" borderId="22" xfId="0" applyNumberFormat="1" applyFont="1" applyBorder="1" applyAlignment="1">
      <alignment horizontal="center" vertical="center"/>
    </xf>
    <xf numFmtId="165" fontId="3" fillId="0" borderId="27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top" wrapText="1"/>
    </xf>
    <xf numFmtId="14" fontId="0" fillId="0" borderId="13" xfId="0" applyNumberFormat="1" applyBorder="1" applyAlignment="1">
      <alignment horizontal="center" vertical="top" wrapText="1"/>
    </xf>
    <xf numFmtId="14" fontId="0" fillId="0" borderId="25" xfId="0" applyNumberFormat="1" applyBorder="1" applyAlignment="1">
      <alignment horizontal="center" vertical="top" wrapText="1"/>
    </xf>
    <xf numFmtId="165" fontId="3" fillId="0" borderId="29" xfId="0" applyNumberFormat="1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top" wrapText="1"/>
    </xf>
    <xf numFmtId="14" fontId="8" fillId="0" borderId="13" xfId="0" applyNumberFormat="1" applyFont="1" applyBorder="1" applyAlignment="1">
      <alignment horizontal="center" vertical="top" wrapText="1"/>
    </xf>
    <xf numFmtId="14" fontId="8" fillId="0" borderId="25" xfId="0" applyNumberFormat="1" applyFont="1" applyBorder="1" applyAlignment="1">
      <alignment horizontal="center" vertical="top" wrapText="1"/>
    </xf>
    <xf numFmtId="14" fontId="0" fillId="0" borderId="10" xfId="0" applyNumberFormat="1" applyBorder="1" applyAlignment="1">
      <alignment horizontal="center"/>
    </xf>
    <xf numFmtId="0" fontId="0" fillId="0" borderId="7" xfId="0" applyBorder="1"/>
    <xf numFmtId="0" fontId="1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top"/>
    </xf>
    <xf numFmtId="0" fontId="0" fillId="0" borderId="1" xfId="0" applyBorder="1" applyAlignment="1">
      <alignment vertical="top"/>
    </xf>
    <xf numFmtId="0" fontId="8" fillId="0" borderId="30" xfId="0" applyFont="1" applyBorder="1" applyAlignment="1">
      <alignment horizontal="left" vertical="top"/>
    </xf>
    <xf numFmtId="14" fontId="8" fillId="0" borderId="18" xfId="0" applyNumberFormat="1" applyFont="1" applyBorder="1" applyAlignment="1">
      <alignment horizontal="center" vertical="top" wrapText="1"/>
    </xf>
    <xf numFmtId="0" fontId="8" fillId="0" borderId="26" xfId="0" applyFont="1" applyBorder="1" applyAlignment="1">
      <alignment horizontal="left" vertical="top"/>
    </xf>
    <xf numFmtId="0" fontId="8" fillId="0" borderId="21" xfId="0" applyFont="1" applyBorder="1" applyAlignment="1">
      <alignment horizontal="left" vertical="top"/>
    </xf>
    <xf numFmtId="0" fontId="8" fillId="0" borderId="28" xfId="0" applyFont="1" applyBorder="1" applyAlignment="1">
      <alignment horizontal="left" vertical="top"/>
    </xf>
    <xf numFmtId="14" fontId="8" fillId="0" borderId="10" xfId="0" applyNumberFormat="1" applyFont="1" applyBorder="1" applyAlignment="1">
      <alignment horizontal="center" vertical="top" wrapText="1"/>
    </xf>
    <xf numFmtId="0" fontId="0" fillId="0" borderId="30" xfId="0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0" fillId="0" borderId="21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0" borderId="18" xfId="0" applyBorder="1"/>
    <xf numFmtId="0" fontId="0" fillId="0" borderId="13" xfId="0" applyBorder="1"/>
    <xf numFmtId="0" fontId="0" fillId="0" borderId="10" xfId="0" applyBorder="1"/>
    <xf numFmtId="0" fontId="8" fillId="0" borderId="13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14" fontId="0" fillId="0" borderId="31" xfId="0" applyNumberFormat="1" applyBorder="1"/>
    <xf numFmtId="0" fontId="13" fillId="0" borderId="0" xfId="0" applyFont="1" applyAlignment="1">
      <alignment horizontal="center"/>
    </xf>
    <xf numFmtId="0" fontId="13" fillId="0" borderId="0" xfId="0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4" fontId="0" fillId="8" borderId="1" xfId="0" applyNumberFormat="1" applyFill="1" applyBorder="1"/>
    <xf numFmtId="165" fontId="3" fillId="8" borderId="1" xfId="0" applyNumberFormat="1" applyFont="1" applyFill="1" applyBorder="1" applyAlignment="1">
      <alignment horizontal="center" vertical="center"/>
    </xf>
    <xf numFmtId="164" fontId="3" fillId="8" borderId="1" xfId="0" applyNumberFormat="1" applyFont="1" applyFill="1" applyBorder="1" applyAlignment="1">
      <alignment horizontal="center" vertical="center"/>
    </xf>
    <xf numFmtId="164" fontId="2" fillId="8" borderId="1" xfId="0" applyNumberFormat="1" applyFont="1" applyFill="1" applyBorder="1" applyAlignment="1">
      <alignment horizontal="center" vertical="center"/>
    </xf>
    <xf numFmtId="166" fontId="4" fillId="8" borderId="1" xfId="0" applyNumberFormat="1" applyFont="1" applyFill="1" applyBorder="1" applyAlignment="1">
      <alignment horizontal="center" vertical="center"/>
    </xf>
    <xf numFmtId="14" fontId="0" fillId="8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left" vertical="top"/>
    </xf>
    <xf numFmtId="14" fontId="0" fillId="8" borderId="1" xfId="0" applyNumberFormat="1" applyFill="1" applyBorder="1" applyAlignment="1">
      <alignment horizontal="center" vertical="top"/>
    </xf>
    <xf numFmtId="0" fontId="0" fillId="0" borderId="0" xfId="0" applyBorder="1"/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left" vertical="top"/>
    </xf>
    <xf numFmtId="0" fontId="15" fillId="0" borderId="1" xfId="0" applyFont="1" applyBorder="1" applyAlignment="1">
      <alignment horizontal="center"/>
    </xf>
    <xf numFmtId="14" fontId="15" fillId="0" borderId="1" xfId="0" applyNumberFormat="1" applyFont="1" applyBorder="1" applyAlignment="1">
      <alignment horizontal="center" vertical="top"/>
    </xf>
    <xf numFmtId="165" fontId="16" fillId="0" borderId="1" xfId="0" applyNumberFormat="1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166" fontId="18" fillId="0" borderId="1" xfId="0" applyNumberFormat="1" applyFont="1" applyBorder="1" applyAlignment="1">
      <alignment horizontal="center" vertical="center"/>
    </xf>
    <xf numFmtId="0" fontId="19" fillId="8" borderId="1" xfId="0" applyFont="1" applyFill="1" applyBorder="1"/>
    <xf numFmtId="0" fontId="19" fillId="8" borderId="1" xfId="0" applyFont="1" applyFill="1" applyBorder="1" applyAlignment="1">
      <alignment horizontal="left" vertical="top"/>
    </xf>
    <xf numFmtId="0" fontId="19" fillId="8" borderId="1" xfId="0" applyFont="1" applyFill="1" applyBorder="1" applyAlignment="1">
      <alignment horizontal="center"/>
    </xf>
    <xf numFmtId="14" fontId="19" fillId="8" borderId="1" xfId="0" applyNumberFormat="1" applyFont="1" applyFill="1" applyBorder="1" applyAlignment="1">
      <alignment horizontal="center" vertical="top"/>
    </xf>
    <xf numFmtId="0" fontId="0" fillId="9" borderId="1" xfId="0" applyFill="1" applyBorder="1"/>
    <xf numFmtId="0" fontId="0" fillId="9" borderId="1" xfId="0" applyFill="1" applyBorder="1" applyAlignment="1">
      <alignment horizontal="left" vertical="top"/>
    </xf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 vertical="top"/>
    </xf>
    <xf numFmtId="165" fontId="3" fillId="9" borderId="1" xfId="0" applyNumberFormat="1" applyFont="1" applyFill="1" applyBorder="1" applyAlignment="1">
      <alignment horizontal="center" vertical="center"/>
    </xf>
    <xf numFmtId="164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0" fillId="10" borderId="1" xfId="0" applyFill="1" applyBorder="1"/>
    <xf numFmtId="0" fontId="0" fillId="10" borderId="1" xfId="0" applyFill="1" applyBorder="1" applyAlignment="1">
      <alignment horizontal="left" vertical="top"/>
    </xf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 vertical="top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14" fontId="0" fillId="10" borderId="1" xfId="0" applyNumberFormat="1" applyFill="1" applyBorder="1"/>
    <xf numFmtId="0" fontId="0" fillId="10" borderId="1" xfId="0" applyFill="1" applyBorder="1" applyAlignment="1">
      <alignment vertical="top" wrapText="1"/>
    </xf>
    <xf numFmtId="0" fontId="0" fillId="10" borderId="1" xfId="0" applyFill="1" applyBorder="1" applyAlignment="1">
      <alignment horizontal="center" vertical="center" wrapText="1"/>
    </xf>
    <xf numFmtId="14" fontId="0" fillId="10" borderId="1" xfId="0" applyNumberFormat="1" applyFill="1" applyBorder="1" applyAlignment="1">
      <alignment horizontal="center" vertical="top" wrapText="1"/>
    </xf>
    <xf numFmtId="14" fontId="0" fillId="10" borderId="1" xfId="0" applyNumberFormat="1" applyFill="1" applyBorder="1" applyAlignment="1">
      <alignment horizontal="center"/>
    </xf>
    <xf numFmtId="0" fontId="0" fillId="0" borderId="0" xfId="0" applyFill="1"/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left" vertical="top"/>
    </xf>
    <xf numFmtId="0" fontId="21" fillId="0" borderId="1" xfId="0" applyFont="1" applyBorder="1" applyAlignment="1">
      <alignment horizontal="center"/>
    </xf>
    <xf numFmtId="14" fontId="21" fillId="0" borderId="1" xfId="0" applyNumberFormat="1" applyFont="1" applyBorder="1" applyAlignment="1">
      <alignment horizontal="center" vertical="top"/>
    </xf>
    <xf numFmtId="164" fontId="22" fillId="0" borderId="1" xfId="0" applyNumberFormat="1" applyFont="1" applyBorder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top" wrapText="1"/>
    </xf>
    <xf numFmtId="0" fontId="19" fillId="0" borderId="1" xfId="0" applyFont="1" applyBorder="1"/>
    <xf numFmtId="0" fontId="21" fillId="0" borderId="1" xfId="0" applyFont="1" applyBorder="1"/>
    <xf numFmtId="0" fontId="19" fillId="9" borderId="1" xfId="0" applyFont="1" applyFill="1" applyBorder="1"/>
    <xf numFmtId="14" fontId="19" fillId="8" borderId="1" xfId="0" applyNumberFormat="1" applyFont="1" applyFill="1" applyBorder="1" applyAlignment="1">
      <alignment horizontal="center"/>
    </xf>
    <xf numFmtId="164" fontId="14" fillId="8" borderId="1" xfId="0" applyNumberFormat="1" applyFont="1" applyFill="1" applyBorder="1" applyAlignment="1">
      <alignment horizontal="center" vertical="center"/>
    </xf>
    <xf numFmtId="164" fontId="20" fillId="8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/>
    <xf numFmtId="164" fontId="20" fillId="9" borderId="1" xfId="0" applyNumberFormat="1" applyFont="1" applyFill="1" applyBorder="1" applyAlignment="1">
      <alignment horizontal="center" vertical="center"/>
    </xf>
    <xf numFmtId="14" fontId="0" fillId="9" borderId="1" xfId="0" applyNumberFormat="1" applyFill="1" applyBorder="1"/>
    <xf numFmtId="14" fontId="19" fillId="8" borderId="1" xfId="0" applyNumberFormat="1" applyFont="1" applyFill="1" applyBorder="1"/>
    <xf numFmtId="0" fontId="19" fillId="9" borderId="1" xfId="0" applyFont="1" applyFill="1" applyBorder="1" applyAlignment="1">
      <alignment horizontal="left" vertical="top"/>
    </xf>
    <xf numFmtId="0" fontId="19" fillId="9" borderId="1" xfId="0" applyFont="1" applyFill="1" applyBorder="1" applyAlignment="1">
      <alignment horizontal="center"/>
    </xf>
    <xf numFmtId="14" fontId="19" fillId="9" borderId="1" xfId="0" applyNumberFormat="1" applyFont="1" applyFill="1" applyBorder="1" applyAlignment="1">
      <alignment horizontal="center" vertical="top"/>
    </xf>
    <xf numFmtId="0" fontId="8" fillId="8" borderId="1" xfId="0" applyFont="1" applyFill="1" applyBorder="1" applyAlignment="1">
      <alignment horizontal="left" vertical="top"/>
    </xf>
    <xf numFmtId="14" fontId="8" fillId="8" borderId="1" xfId="0" applyNumberFormat="1" applyFont="1" applyFill="1" applyBorder="1" applyAlignment="1">
      <alignment horizontal="center" vertical="top" wrapText="1"/>
    </xf>
    <xf numFmtId="14" fontId="21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65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/>
    </xf>
    <xf numFmtId="14" fontId="19" fillId="8" borderId="1" xfId="0" applyNumberFormat="1" applyFont="1" applyFill="1" applyBorder="1" applyAlignment="1">
      <alignment horizontal="center" vertical="top" wrapText="1"/>
    </xf>
    <xf numFmtId="14" fontId="19" fillId="9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4" fillId="6" borderId="5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0" fillId="9" borderId="1" xfId="0" applyNumberForma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6" fontId="4" fillId="0" borderId="40" xfId="0" applyNumberFormat="1" applyFont="1" applyBorder="1" applyAlignment="1">
      <alignment horizontal="center" vertical="center"/>
    </xf>
    <xf numFmtId="166" fontId="4" fillId="0" borderId="5" xfId="0" applyNumberFormat="1" applyFont="1" applyBorder="1" applyAlignment="1">
      <alignment horizontal="center" vertical="center"/>
    </xf>
    <xf numFmtId="166" fontId="4" fillId="0" borderId="41" xfId="0" applyNumberFormat="1" applyFont="1" applyBorder="1" applyAlignment="1">
      <alignment horizontal="center" vertical="center"/>
    </xf>
    <xf numFmtId="166" fontId="4" fillId="0" borderId="42" xfId="0" applyNumberFormat="1" applyFont="1" applyBorder="1" applyAlignment="1">
      <alignment horizontal="center" vertical="center"/>
    </xf>
    <xf numFmtId="166" fontId="4" fillId="0" borderId="43" xfId="0" applyNumberFormat="1" applyFont="1" applyBorder="1" applyAlignment="1">
      <alignment horizontal="center" vertical="center"/>
    </xf>
    <xf numFmtId="0" fontId="0" fillId="8" borderId="19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top"/>
    </xf>
    <xf numFmtId="0" fontId="1" fillId="0" borderId="1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30" xfId="0" applyFill="1" applyBorder="1" applyAlignment="1">
      <alignment vertical="top" wrapText="1"/>
    </xf>
    <xf numFmtId="14" fontId="0" fillId="8" borderId="18" xfId="0" applyNumberFormat="1" applyFill="1" applyBorder="1" applyAlignment="1">
      <alignment horizontal="center" vertical="top" wrapText="1"/>
    </xf>
    <xf numFmtId="165" fontId="3" fillId="8" borderId="29" xfId="0" applyNumberFormat="1" applyFont="1" applyFill="1" applyBorder="1" applyAlignment="1">
      <alignment horizontal="center" vertical="center"/>
    </xf>
    <xf numFmtId="164" fontId="3" fillId="8" borderId="16" xfId="0" applyNumberFormat="1" applyFont="1" applyFill="1" applyBorder="1" applyAlignment="1">
      <alignment horizontal="center" vertical="center"/>
    </xf>
    <xf numFmtId="164" fontId="2" fillId="8" borderId="16" xfId="0" applyNumberFormat="1" applyFont="1" applyFill="1" applyBorder="1" applyAlignment="1">
      <alignment horizontal="center" vertical="center"/>
    </xf>
    <xf numFmtId="165" fontId="3" fillId="8" borderId="16" xfId="0" applyNumberFormat="1" applyFont="1" applyFill="1" applyBorder="1" applyAlignment="1">
      <alignment horizontal="center" vertical="center"/>
    </xf>
    <xf numFmtId="166" fontId="4" fillId="8" borderId="40" xfId="0" applyNumberFormat="1" applyFont="1" applyFill="1" applyBorder="1" applyAlignment="1">
      <alignment horizontal="center" vertical="center"/>
    </xf>
    <xf numFmtId="0" fontId="1" fillId="8" borderId="19" xfId="0" applyFont="1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26" xfId="0" applyFill="1" applyBorder="1" applyAlignment="1">
      <alignment vertical="top" wrapText="1"/>
    </xf>
    <xf numFmtId="14" fontId="0" fillId="8" borderId="25" xfId="0" applyNumberFormat="1" applyFill="1" applyBorder="1" applyAlignment="1">
      <alignment horizontal="center" vertical="top" wrapText="1"/>
    </xf>
    <xf numFmtId="165" fontId="3" fillId="8" borderId="22" xfId="0" applyNumberFormat="1" applyFont="1" applyFill="1" applyBorder="1" applyAlignment="1">
      <alignment horizontal="center" vertical="center"/>
    </xf>
    <xf numFmtId="166" fontId="4" fillId="8" borderId="5" xfId="0" applyNumberFormat="1" applyFont="1" applyFill="1" applyBorder="1" applyAlignment="1">
      <alignment horizontal="center" vertical="center"/>
    </xf>
    <xf numFmtId="0" fontId="1" fillId="8" borderId="14" xfId="0" applyFont="1" applyFill="1" applyBorder="1" applyAlignment="1">
      <alignment horizontal="center" vertical="center"/>
    </xf>
    <xf numFmtId="0" fontId="0" fillId="8" borderId="21" xfId="0" applyFill="1" applyBorder="1" applyAlignment="1">
      <alignment vertical="top" wrapText="1"/>
    </xf>
    <xf numFmtId="14" fontId="0" fillId="8" borderId="13" xfId="0" applyNumberFormat="1" applyFill="1" applyBorder="1" applyAlignment="1">
      <alignment horizontal="center" vertical="top" wrapText="1"/>
    </xf>
    <xf numFmtId="0" fontId="0" fillId="8" borderId="34" xfId="0" applyFill="1" applyBorder="1" applyAlignment="1">
      <alignment vertical="top" wrapText="1"/>
    </xf>
    <xf numFmtId="14" fontId="0" fillId="8" borderId="33" xfId="0" applyNumberFormat="1" applyFill="1" applyBorder="1" applyAlignment="1">
      <alignment horizontal="center" vertical="top" wrapText="1"/>
    </xf>
    <xf numFmtId="0" fontId="0" fillId="8" borderId="9" xfId="0" applyFill="1" applyBorder="1" applyAlignment="1">
      <alignment horizontal="center" vertical="center"/>
    </xf>
    <xf numFmtId="0" fontId="0" fillId="8" borderId="28" xfId="0" applyFill="1" applyBorder="1" applyAlignment="1">
      <alignment vertical="top" wrapText="1"/>
    </xf>
    <xf numFmtId="14" fontId="0" fillId="8" borderId="10" xfId="0" applyNumberFormat="1" applyFill="1" applyBorder="1" applyAlignment="1">
      <alignment horizontal="center" vertical="top" wrapText="1"/>
    </xf>
    <xf numFmtId="165" fontId="3" fillId="8" borderId="27" xfId="0" applyNumberFormat="1" applyFont="1" applyFill="1" applyBorder="1" applyAlignment="1">
      <alignment horizontal="center" vertical="center"/>
    </xf>
    <xf numFmtId="164" fontId="3" fillId="8" borderId="7" xfId="0" applyNumberFormat="1" applyFont="1" applyFill="1" applyBorder="1" applyAlignment="1">
      <alignment horizontal="center" vertical="center"/>
    </xf>
    <xf numFmtId="164" fontId="2" fillId="8" borderId="7" xfId="0" applyNumberFormat="1" applyFont="1" applyFill="1" applyBorder="1" applyAlignment="1">
      <alignment horizontal="center" vertical="center"/>
    </xf>
    <xf numFmtId="165" fontId="3" fillId="8" borderId="7" xfId="0" applyNumberFormat="1" applyFont="1" applyFill="1" applyBorder="1" applyAlignment="1">
      <alignment horizontal="center" vertical="center"/>
    </xf>
    <xf numFmtId="166" fontId="4" fillId="8" borderId="41" xfId="0" applyNumberFormat="1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center" vertic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/>
    <xf numFmtId="14" fontId="0" fillId="8" borderId="25" xfId="0" applyNumberFormat="1" applyFill="1" applyBorder="1" applyAlignment="1">
      <alignment horizontal="center"/>
    </xf>
    <xf numFmtId="165" fontId="3" fillId="8" borderId="24" xfId="0" applyNumberFormat="1" applyFont="1" applyFill="1" applyBorder="1" applyAlignment="1">
      <alignment horizontal="center" vertical="center"/>
    </xf>
    <xf numFmtId="164" fontId="3" fillId="8" borderId="23" xfId="0" applyNumberFormat="1" applyFont="1" applyFill="1" applyBorder="1" applyAlignment="1">
      <alignment horizontal="center" vertical="center"/>
    </xf>
    <xf numFmtId="164" fontId="2" fillId="8" borderId="23" xfId="0" applyNumberFormat="1" applyFont="1" applyFill="1" applyBorder="1" applyAlignment="1">
      <alignment horizontal="center" vertical="center"/>
    </xf>
    <xf numFmtId="165" fontId="3" fillId="8" borderId="23" xfId="0" applyNumberFormat="1" applyFont="1" applyFill="1" applyBorder="1" applyAlignment="1">
      <alignment horizontal="center" vertical="center"/>
    </xf>
    <xf numFmtId="166" fontId="4" fillId="8" borderId="44" xfId="0" applyNumberFormat="1" applyFont="1" applyFill="1" applyBorder="1" applyAlignment="1">
      <alignment horizontal="center" vertical="center"/>
    </xf>
    <xf numFmtId="0" fontId="1" fillId="8" borderId="18" xfId="0" applyFont="1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/>
    </xf>
    <xf numFmtId="0" fontId="0" fillId="8" borderId="21" xfId="0" applyFill="1" applyBorder="1"/>
    <xf numFmtId="14" fontId="0" fillId="8" borderId="13" xfId="0" applyNumberFormat="1" applyFill="1" applyBorder="1" applyAlignment="1">
      <alignment horizontal="center"/>
    </xf>
    <xf numFmtId="0" fontId="1" fillId="8" borderId="13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14" fontId="0" fillId="8" borderId="10" xfId="0" applyNumberFormat="1" applyFill="1" applyBorder="1" applyAlignment="1">
      <alignment horizontal="center"/>
    </xf>
    <xf numFmtId="165" fontId="3" fillId="8" borderId="20" xfId="0" applyNumberFormat="1" applyFont="1" applyFill="1" applyBorder="1" applyAlignment="1">
      <alignment horizontal="center" vertical="center"/>
    </xf>
    <xf numFmtId="164" fontId="3" fillId="8" borderId="2" xfId="0" applyNumberFormat="1" applyFont="1" applyFill="1" applyBorder="1" applyAlignment="1">
      <alignment horizontal="center" vertical="center"/>
    </xf>
    <xf numFmtId="164" fontId="2" fillId="8" borderId="2" xfId="0" applyNumberFormat="1" applyFont="1" applyFill="1" applyBorder="1" applyAlignment="1">
      <alignment horizontal="center" vertical="center"/>
    </xf>
    <xf numFmtId="165" fontId="3" fillId="8" borderId="2" xfId="0" applyNumberFormat="1" applyFont="1" applyFill="1" applyBorder="1" applyAlignment="1">
      <alignment horizontal="center" vertical="center"/>
    </xf>
    <xf numFmtId="166" fontId="4" fillId="8" borderId="43" xfId="0" applyNumberFormat="1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  <xf numFmtId="166" fontId="4" fillId="8" borderId="42" xfId="0" applyNumberFormat="1" applyFont="1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18" xfId="0" applyFill="1" applyBorder="1" applyAlignment="1">
      <alignment vertical="top" wrapText="1"/>
    </xf>
    <xf numFmtId="0" fontId="0" fillId="8" borderId="38" xfId="0" applyFill="1" applyBorder="1" applyAlignment="1">
      <alignment horizontal="center" vertical="center" wrapText="1"/>
    </xf>
    <xf numFmtId="166" fontId="4" fillId="8" borderId="15" xfId="0" applyNumberFormat="1" applyFont="1" applyFill="1" applyBorder="1" applyAlignment="1">
      <alignment horizontal="center" vertical="center"/>
    </xf>
    <xf numFmtId="0" fontId="0" fillId="8" borderId="37" xfId="0" applyFill="1" applyBorder="1" applyAlignment="1">
      <alignment horizontal="center" vertical="center"/>
    </xf>
    <xf numFmtId="0" fontId="0" fillId="8" borderId="13" xfId="0" applyFill="1" applyBorder="1" applyAlignment="1">
      <alignment vertical="top" wrapText="1"/>
    </xf>
    <xf numFmtId="0" fontId="0" fillId="8" borderId="32" xfId="0" applyFill="1" applyBorder="1" applyAlignment="1">
      <alignment horizontal="center" vertical="center" wrapText="1"/>
    </xf>
    <xf numFmtId="166" fontId="4" fillId="8" borderId="11" xfId="0" applyNumberFormat="1" applyFont="1" applyFill="1" applyBorder="1" applyAlignment="1">
      <alignment horizontal="center" vertical="center"/>
    </xf>
    <xf numFmtId="0" fontId="0" fillId="8" borderId="33" xfId="0" applyFill="1" applyBorder="1" applyAlignment="1">
      <alignment vertical="top" wrapText="1"/>
    </xf>
    <xf numFmtId="0" fontId="11" fillId="8" borderId="33" xfId="0" applyFont="1" applyFill="1" applyBorder="1" applyAlignment="1">
      <alignment vertical="top" wrapText="1"/>
    </xf>
    <xf numFmtId="0" fontId="0" fillId="8" borderId="36" xfId="0" applyFill="1" applyBorder="1" applyAlignment="1">
      <alignment horizontal="center" vertical="center"/>
    </xf>
    <xf numFmtId="0" fontId="0" fillId="8" borderId="10" xfId="0" applyFill="1" applyBorder="1" applyAlignment="1">
      <alignment vertical="top" wrapText="1"/>
    </xf>
    <xf numFmtId="0" fontId="0" fillId="8" borderId="35" xfId="0" applyFill="1" applyBorder="1" applyAlignment="1">
      <alignment horizontal="center" vertical="center" wrapText="1"/>
    </xf>
    <xf numFmtId="166" fontId="4" fillId="8" borderId="6" xfId="0" applyNumberFormat="1" applyFont="1" applyFill="1" applyBorder="1" applyAlignment="1">
      <alignment horizontal="center" vertical="center"/>
    </xf>
    <xf numFmtId="0" fontId="8" fillId="8" borderId="18" xfId="0" applyFont="1" applyFill="1" applyBorder="1" applyAlignment="1">
      <alignment horizontal="left" vertical="top"/>
    </xf>
    <xf numFmtId="14" fontId="0" fillId="8" borderId="18" xfId="0" applyNumberFormat="1" applyFill="1" applyBorder="1" applyAlignment="1">
      <alignment horizontal="center"/>
    </xf>
    <xf numFmtId="0" fontId="8" fillId="8" borderId="13" xfId="0" applyFont="1" applyFill="1" applyBorder="1" applyAlignment="1">
      <alignment horizontal="left" vertical="top"/>
    </xf>
    <xf numFmtId="0" fontId="0" fillId="8" borderId="13" xfId="0" applyFill="1" applyBorder="1"/>
    <xf numFmtId="0" fontId="0" fillId="8" borderId="25" xfId="0" applyFill="1" applyBorder="1" applyAlignment="1">
      <alignment vertical="top" wrapText="1"/>
    </xf>
    <xf numFmtId="0" fontId="0" fillId="8" borderId="9" xfId="0" applyFill="1" applyBorder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19"/>
  <sheetViews>
    <sheetView topLeftCell="A95" workbookViewId="0">
      <selection activeCell="S115" sqref="S115"/>
    </sheetView>
  </sheetViews>
  <sheetFormatPr defaultRowHeight="15"/>
  <cols>
    <col min="1" max="1" width="3" bestFit="1" customWidth="1"/>
    <col min="2" max="2" width="27.5703125" customWidth="1"/>
    <col min="3" max="3" width="31.4257812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9" width="5.5703125" bestFit="1" customWidth="1"/>
    <col min="10" max="10" width="6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7109375" customWidth="1"/>
  </cols>
  <sheetData>
    <row r="1" spans="1:18" ht="18.75">
      <c r="A1" s="170" t="s">
        <v>18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</row>
    <row r="2" spans="1:18" ht="18.75">
      <c r="A2" s="17"/>
      <c r="B2" s="170" t="s">
        <v>17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</row>
    <row r="3" spans="1:18">
      <c r="B3" s="16" t="s">
        <v>16</v>
      </c>
      <c r="D3" s="5"/>
      <c r="E3" s="172" t="s">
        <v>14</v>
      </c>
      <c r="F3" s="173"/>
      <c r="G3" s="173"/>
      <c r="H3" s="173"/>
      <c r="I3" s="174" t="s">
        <v>12</v>
      </c>
      <c r="J3" s="175"/>
      <c r="K3" s="175"/>
      <c r="L3" s="175"/>
      <c r="M3" s="176" t="s">
        <v>9</v>
      </c>
      <c r="N3" s="176"/>
      <c r="O3" s="176"/>
      <c r="P3" s="176"/>
    </row>
    <row r="4" spans="1:18" ht="30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</row>
    <row r="5" spans="1:18">
      <c r="A5" s="86">
        <v>1</v>
      </c>
      <c r="B5" s="86" t="s">
        <v>45</v>
      </c>
      <c r="C5" s="87" t="s">
        <v>28</v>
      </c>
      <c r="D5" s="88">
        <v>42301</v>
      </c>
      <c r="E5" s="89">
        <v>10</v>
      </c>
      <c r="F5" s="90">
        <v>0.375</v>
      </c>
      <c r="G5" s="90"/>
      <c r="H5" s="91">
        <f t="shared" ref="H5:H42" si="0">SUM(E5-F5-G5)</f>
        <v>9.625</v>
      </c>
      <c r="I5" s="89">
        <v>10</v>
      </c>
      <c r="J5" s="90">
        <v>0.5</v>
      </c>
      <c r="K5" s="90"/>
      <c r="L5" s="91">
        <f t="shared" ref="L5:L42" si="1">SUM(I5-J5-K5)</f>
        <v>9.5</v>
      </c>
      <c r="M5" s="89">
        <v>10</v>
      </c>
      <c r="N5" s="90">
        <v>0.3</v>
      </c>
      <c r="O5" s="90"/>
      <c r="P5" s="91">
        <f t="shared" ref="P5:P42" si="2">SUM(M5-N5-O5)</f>
        <v>9.6999999999999993</v>
      </c>
      <c r="Q5" s="92">
        <f t="shared" ref="Q5:Q42" si="3">SUM(H5+L5+P5)</f>
        <v>28.824999999999999</v>
      </c>
      <c r="R5" s="102"/>
    </row>
    <row r="6" spans="1:18">
      <c r="A6" s="86">
        <v>2</v>
      </c>
      <c r="B6" s="86" t="s">
        <v>40</v>
      </c>
      <c r="C6" s="87" t="s">
        <v>28</v>
      </c>
      <c r="D6" s="93">
        <v>41798</v>
      </c>
      <c r="E6" s="89">
        <v>10</v>
      </c>
      <c r="F6" s="90">
        <v>0.55000000000000004</v>
      </c>
      <c r="G6" s="90"/>
      <c r="H6" s="91">
        <f t="shared" si="0"/>
        <v>9.4499999999999993</v>
      </c>
      <c r="I6" s="89">
        <v>10</v>
      </c>
      <c r="J6" s="90">
        <v>0.35</v>
      </c>
      <c r="K6" s="90"/>
      <c r="L6" s="91">
        <f t="shared" si="1"/>
        <v>9.65</v>
      </c>
      <c r="M6" s="89">
        <v>10</v>
      </c>
      <c r="N6" s="90">
        <v>0.4</v>
      </c>
      <c r="O6" s="90"/>
      <c r="P6" s="91">
        <f t="shared" si="2"/>
        <v>9.6</v>
      </c>
      <c r="Q6" s="92">
        <f t="shared" si="3"/>
        <v>28.700000000000003</v>
      </c>
      <c r="R6" s="102"/>
    </row>
    <row r="7" spans="1:18">
      <c r="A7" s="86">
        <v>3</v>
      </c>
      <c r="B7" s="94" t="s">
        <v>68</v>
      </c>
      <c r="C7" s="87" t="s">
        <v>67</v>
      </c>
      <c r="D7" s="95">
        <v>42108</v>
      </c>
      <c r="E7" s="89">
        <v>10</v>
      </c>
      <c r="F7" s="90">
        <v>0.65</v>
      </c>
      <c r="G7" s="90"/>
      <c r="H7" s="91">
        <f t="shared" si="0"/>
        <v>9.35</v>
      </c>
      <c r="I7" s="89">
        <v>10</v>
      </c>
      <c r="J7" s="90">
        <v>0.4</v>
      </c>
      <c r="K7" s="90"/>
      <c r="L7" s="91">
        <f t="shared" si="1"/>
        <v>9.6</v>
      </c>
      <c r="M7" s="89">
        <v>10</v>
      </c>
      <c r="N7" s="90">
        <v>0.3</v>
      </c>
      <c r="O7" s="90"/>
      <c r="P7" s="91">
        <f t="shared" si="2"/>
        <v>9.6999999999999993</v>
      </c>
      <c r="Q7" s="92">
        <f t="shared" si="3"/>
        <v>28.65</v>
      </c>
      <c r="R7" s="102"/>
    </row>
    <row r="8" spans="1:18">
      <c r="A8" s="4">
        <v>4</v>
      </c>
      <c r="B8" s="4" t="s">
        <v>46</v>
      </c>
      <c r="C8" s="18" t="s">
        <v>28</v>
      </c>
      <c r="D8" s="22">
        <v>41798</v>
      </c>
      <c r="E8" s="3">
        <v>10</v>
      </c>
      <c r="F8" s="2">
        <v>0.7</v>
      </c>
      <c r="G8" s="2"/>
      <c r="H8" s="1">
        <f t="shared" si="0"/>
        <v>9.3000000000000007</v>
      </c>
      <c r="I8" s="3">
        <v>10</v>
      </c>
      <c r="J8" s="2">
        <v>0.6</v>
      </c>
      <c r="K8" s="2"/>
      <c r="L8" s="1">
        <f t="shared" si="1"/>
        <v>9.4</v>
      </c>
      <c r="M8" s="3">
        <v>10</v>
      </c>
      <c r="N8" s="2">
        <v>0.2</v>
      </c>
      <c r="O8" s="2"/>
      <c r="P8" s="1">
        <f t="shared" si="2"/>
        <v>9.8000000000000007</v>
      </c>
      <c r="Q8" s="13">
        <f t="shared" si="3"/>
        <v>28.500000000000004</v>
      </c>
      <c r="R8" s="5"/>
    </row>
    <row r="9" spans="1:18">
      <c r="A9" s="4">
        <v>5</v>
      </c>
      <c r="B9" s="19" t="s">
        <v>31</v>
      </c>
      <c r="C9" s="18" t="s">
        <v>28</v>
      </c>
      <c r="D9" s="20">
        <v>42121</v>
      </c>
      <c r="E9" s="3">
        <v>10</v>
      </c>
      <c r="F9" s="2">
        <v>0.5</v>
      </c>
      <c r="G9" s="2"/>
      <c r="H9" s="1">
        <f t="shared" si="0"/>
        <v>9.5</v>
      </c>
      <c r="I9" s="3">
        <v>10</v>
      </c>
      <c r="J9" s="2">
        <v>0.65</v>
      </c>
      <c r="K9" s="2"/>
      <c r="L9" s="1">
        <f t="shared" si="1"/>
        <v>9.35</v>
      </c>
      <c r="M9" s="3">
        <v>10</v>
      </c>
      <c r="N9" s="2">
        <v>0.4</v>
      </c>
      <c r="O9" s="2"/>
      <c r="P9" s="1">
        <f t="shared" si="2"/>
        <v>9.6</v>
      </c>
      <c r="Q9" s="13">
        <f t="shared" si="3"/>
        <v>28.450000000000003</v>
      </c>
      <c r="R9" s="5"/>
    </row>
    <row r="10" spans="1:18">
      <c r="A10" s="4">
        <v>6</v>
      </c>
      <c r="B10" s="19" t="s">
        <v>72</v>
      </c>
      <c r="C10" s="18" t="s">
        <v>67</v>
      </c>
      <c r="D10" s="20">
        <v>41753</v>
      </c>
      <c r="E10" s="3">
        <v>10</v>
      </c>
      <c r="F10" s="2">
        <v>0.75</v>
      </c>
      <c r="G10" s="2"/>
      <c r="H10" s="1">
        <f t="shared" si="0"/>
        <v>9.25</v>
      </c>
      <c r="I10" s="3">
        <v>10</v>
      </c>
      <c r="J10" s="2">
        <v>0.4</v>
      </c>
      <c r="K10" s="2"/>
      <c r="L10" s="1">
        <f t="shared" si="1"/>
        <v>9.6</v>
      </c>
      <c r="M10" s="3">
        <v>10</v>
      </c>
      <c r="N10" s="2">
        <v>0.4</v>
      </c>
      <c r="O10" s="2"/>
      <c r="P10" s="1">
        <f t="shared" si="2"/>
        <v>9.6</v>
      </c>
      <c r="Q10" s="13">
        <f t="shared" si="3"/>
        <v>28.450000000000003</v>
      </c>
    </row>
    <row r="11" spans="1:18">
      <c r="A11" s="4">
        <v>7</v>
      </c>
      <c r="B11" s="4" t="s">
        <v>35</v>
      </c>
      <c r="C11" s="18" t="s">
        <v>28</v>
      </c>
      <c r="D11" s="22">
        <v>41928</v>
      </c>
      <c r="E11" s="3">
        <v>10</v>
      </c>
      <c r="F11" s="2">
        <v>0.7</v>
      </c>
      <c r="G11" s="2"/>
      <c r="H11" s="1">
        <f t="shared" si="0"/>
        <v>9.3000000000000007</v>
      </c>
      <c r="I11" s="3">
        <v>10</v>
      </c>
      <c r="J11" s="2">
        <v>0.6</v>
      </c>
      <c r="K11" s="2"/>
      <c r="L11" s="1">
        <f t="shared" si="1"/>
        <v>9.4</v>
      </c>
      <c r="M11" s="3">
        <v>10</v>
      </c>
      <c r="N11" s="2">
        <v>0.3</v>
      </c>
      <c r="O11" s="2"/>
      <c r="P11" s="1">
        <f t="shared" si="2"/>
        <v>9.6999999999999993</v>
      </c>
      <c r="Q11" s="13">
        <f t="shared" si="3"/>
        <v>28.400000000000002</v>
      </c>
      <c r="R11" s="5"/>
    </row>
    <row r="12" spans="1:18">
      <c r="A12" s="4">
        <v>8</v>
      </c>
      <c r="B12" s="19" t="s">
        <v>33</v>
      </c>
      <c r="C12" s="18" t="s">
        <v>28</v>
      </c>
      <c r="D12" s="20">
        <v>42027</v>
      </c>
      <c r="E12" s="3">
        <v>10</v>
      </c>
      <c r="F12" s="2">
        <v>0.47499999999999998</v>
      </c>
      <c r="G12" s="2"/>
      <c r="H12" s="1">
        <f t="shared" si="0"/>
        <v>9.5250000000000004</v>
      </c>
      <c r="I12" s="3">
        <v>10</v>
      </c>
      <c r="J12" s="2">
        <v>0.55000000000000004</v>
      </c>
      <c r="K12" s="2"/>
      <c r="L12" s="1">
        <f t="shared" si="1"/>
        <v>9.4499999999999993</v>
      </c>
      <c r="M12" s="3">
        <v>10</v>
      </c>
      <c r="N12" s="2">
        <v>0.6</v>
      </c>
      <c r="O12" s="2"/>
      <c r="P12" s="1">
        <f t="shared" si="2"/>
        <v>9.4</v>
      </c>
      <c r="Q12" s="13">
        <f t="shared" si="3"/>
        <v>28.375</v>
      </c>
      <c r="R12" s="5"/>
    </row>
    <row r="13" spans="1:18">
      <c r="A13" s="4">
        <v>9</v>
      </c>
      <c r="B13" s="19" t="s">
        <v>30</v>
      </c>
      <c r="C13" s="18" t="s">
        <v>28</v>
      </c>
      <c r="D13" s="21">
        <v>42096</v>
      </c>
      <c r="E13" s="3">
        <v>10</v>
      </c>
      <c r="F13" s="2">
        <v>0.5</v>
      </c>
      <c r="G13" s="2"/>
      <c r="H13" s="1">
        <f t="shared" si="0"/>
        <v>9.5</v>
      </c>
      <c r="I13" s="3">
        <v>10</v>
      </c>
      <c r="J13" s="2">
        <v>0.55000000000000004</v>
      </c>
      <c r="K13" s="2"/>
      <c r="L13" s="1">
        <f t="shared" si="1"/>
        <v>9.4499999999999993</v>
      </c>
      <c r="M13" s="3">
        <v>10</v>
      </c>
      <c r="N13" s="2">
        <v>0.6</v>
      </c>
      <c r="O13" s="2"/>
      <c r="P13" s="1">
        <f t="shared" si="2"/>
        <v>9.4</v>
      </c>
      <c r="Q13" s="13">
        <f t="shared" si="3"/>
        <v>28.35</v>
      </c>
    </row>
    <row r="14" spans="1:18">
      <c r="A14" s="4">
        <v>10</v>
      </c>
      <c r="B14" s="19" t="s">
        <v>48</v>
      </c>
      <c r="C14" s="18" t="s">
        <v>28</v>
      </c>
      <c r="D14" s="20">
        <v>41694</v>
      </c>
      <c r="E14" s="3">
        <v>10</v>
      </c>
      <c r="F14" s="2">
        <v>0.82499999999999996</v>
      </c>
      <c r="G14" s="2"/>
      <c r="H14" s="1">
        <f t="shared" si="0"/>
        <v>9.1750000000000007</v>
      </c>
      <c r="I14" s="3">
        <v>10</v>
      </c>
      <c r="J14" s="2">
        <v>0.4</v>
      </c>
      <c r="K14" s="2"/>
      <c r="L14" s="1">
        <f t="shared" si="1"/>
        <v>9.6</v>
      </c>
      <c r="M14" s="3">
        <v>10</v>
      </c>
      <c r="N14" s="2">
        <v>0.5</v>
      </c>
      <c r="O14" s="2"/>
      <c r="P14" s="1">
        <f t="shared" si="2"/>
        <v>9.5</v>
      </c>
      <c r="Q14" s="13">
        <f t="shared" si="3"/>
        <v>28.274999999999999</v>
      </c>
    </row>
    <row r="15" spans="1:18">
      <c r="A15" s="4">
        <v>11</v>
      </c>
      <c r="B15" s="19" t="s">
        <v>70</v>
      </c>
      <c r="C15" s="18" t="s">
        <v>67</v>
      </c>
      <c r="D15" s="20">
        <v>42042</v>
      </c>
      <c r="E15" s="3">
        <v>10</v>
      </c>
      <c r="F15" s="2">
        <v>0.9</v>
      </c>
      <c r="G15" s="2"/>
      <c r="H15" s="1">
        <f t="shared" si="0"/>
        <v>9.1</v>
      </c>
      <c r="I15" s="3">
        <v>10</v>
      </c>
      <c r="J15" s="2">
        <v>0.65</v>
      </c>
      <c r="K15" s="2"/>
      <c r="L15" s="1">
        <f t="shared" si="1"/>
        <v>9.35</v>
      </c>
      <c r="M15" s="3">
        <v>10</v>
      </c>
      <c r="N15" s="2">
        <v>0.2</v>
      </c>
      <c r="O15" s="2"/>
      <c r="P15" s="1">
        <f t="shared" si="2"/>
        <v>9.8000000000000007</v>
      </c>
      <c r="Q15" s="13">
        <f t="shared" si="3"/>
        <v>28.25</v>
      </c>
    </row>
    <row r="16" spans="1:18">
      <c r="A16" s="4">
        <v>12</v>
      </c>
      <c r="B16" s="4" t="s">
        <v>36</v>
      </c>
      <c r="C16" s="18" t="s">
        <v>28</v>
      </c>
      <c r="D16" s="21">
        <v>41928</v>
      </c>
      <c r="E16" s="3">
        <v>10</v>
      </c>
      <c r="F16" s="2">
        <v>0.55000000000000004</v>
      </c>
      <c r="G16" s="2"/>
      <c r="H16" s="1">
        <f t="shared" si="0"/>
        <v>9.4499999999999993</v>
      </c>
      <c r="I16" s="3">
        <v>10</v>
      </c>
      <c r="J16" s="2">
        <v>0.75</v>
      </c>
      <c r="K16" s="2"/>
      <c r="L16" s="1">
        <f t="shared" si="1"/>
        <v>9.25</v>
      </c>
      <c r="M16" s="3">
        <v>10</v>
      </c>
      <c r="N16" s="2">
        <v>0.5</v>
      </c>
      <c r="O16" s="2"/>
      <c r="P16" s="1">
        <f t="shared" si="2"/>
        <v>9.5</v>
      </c>
      <c r="Q16" s="13">
        <f t="shared" si="3"/>
        <v>28.2</v>
      </c>
    </row>
    <row r="17" spans="1:17">
      <c r="A17" s="4">
        <v>13</v>
      </c>
      <c r="B17" s="19" t="s">
        <v>43</v>
      </c>
      <c r="C17" s="18" t="s">
        <v>28</v>
      </c>
      <c r="D17" s="20">
        <v>41752</v>
      </c>
      <c r="E17" s="3">
        <v>10</v>
      </c>
      <c r="F17" s="2">
        <v>0.8</v>
      </c>
      <c r="G17" s="2"/>
      <c r="H17" s="1">
        <f t="shared" si="0"/>
        <v>9.1999999999999993</v>
      </c>
      <c r="I17" s="3">
        <v>10</v>
      </c>
      <c r="J17" s="2">
        <v>0.45</v>
      </c>
      <c r="K17" s="2"/>
      <c r="L17" s="1">
        <f t="shared" si="1"/>
        <v>9.5500000000000007</v>
      </c>
      <c r="M17" s="3">
        <v>10</v>
      </c>
      <c r="N17" s="2">
        <v>0.6</v>
      </c>
      <c r="O17" s="2"/>
      <c r="P17" s="1">
        <f t="shared" si="2"/>
        <v>9.4</v>
      </c>
      <c r="Q17" s="13">
        <f t="shared" si="3"/>
        <v>28.15</v>
      </c>
    </row>
    <row r="18" spans="1:17">
      <c r="A18" s="4">
        <v>14</v>
      </c>
      <c r="B18" s="19" t="s">
        <v>22</v>
      </c>
      <c r="C18" s="18" t="s">
        <v>139</v>
      </c>
      <c r="D18" s="20">
        <v>42287</v>
      </c>
      <c r="E18" s="3">
        <v>10</v>
      </c>
      <c r="F18" s="2">
        <v>0.95</v>
      </c>
      <c r="G18" s="2"/>
      <c r="H18" s="1">
        <f t="shared" si="0"/>
        <v>9.0500000000000007</v>
      </c>
      <c r="I18" s="3">
        <v>10</v>
      </c>
      <c r="J18" s="2">
        <v>0.45</v>
      </c>
      <c r="K18" s="2"/>
      <c r="L18" s="1">
        <f t="shared" si="1"/>
        <v>9.5500000000000007</v>
      </c>
      <c r="M18" s="3">
        <v>10</v>
      </c>
      <c r="N18" s="2">
        <v>0.5</v>
      </c>
      <c r="O18" s="2"/>
      <c r="P18" s="1">
        <f t="shared" si="2"/>
        <v>9.5</v>
      </c>
      <c r="Q18" s="13">
        <f t="shared" si="3"/>
        <v>28.1</v>
      </c>
    </row>
    <row r="19" spans="1:17">
      <c r="A19" s="4">
        <v>15</v>
      </c>
      <c r="B19" s="19" t="s">
        <v>37</v>
      </c>
      <c r="C19" s="18" t="s">
        <v>28</v>
      </c>
      <c r="D19" s="21">
        <v>42139</v>
      </c>
      <c r="E19" s="3">
        <v>10</v>
      </c>
      <c r="F19" s="2">
        <v>0.65</v>
      </c>
      <c r="G19" s="2"/>
      <c r="H19" s="1">
        <f t="shared" si="0"/>
        <v>9.35</v>
      </c>
      <c r="I19" s="3">
        <v>10</v>
      </c>
      <c r="J19" s="2">
        <v>0.65</v>
      </c>
      <c r="K19" s="2"/>
      <c r="L19" s="1">
        <f t="shared" si="1"/>
        <v>9.35</v>
      </c>
      <c r="M19" s="3">
        <v>10</v>
      </c>
      <c r="N19" s="2">
        <v>0.6</v>
      </c>
      <c r="O19" s="2"/>
      <c r="P19" s="1">
        <f t="shared" si="2"/>
        <v>9.4</v>
      </c>
      <c r="Q19" s="13">
        <f t="shared" si="3"/>
        <v>28.1</v>
      </c>
    </row>
    <row r="20" spans="1:17">
      <c r="A20" s="4">
        <v>16</v>
      </c>
      <c r="B20" s="19" t="s">
        <v>71</v>
      </c>
      <c r="C20" s="18" t="s">
        <v>67</v>
      </c>
      <c r="D20" s="20">
        <v>42147</v>
      </c>
      <c r="E20" s="3">
        <v>10</v>
      </c>
      <c r="F20" s="2">
        <v>1.1499999999999999</v>
      </c>
      <c r="G20" s="2"/>
      <c r="H20" s="1">
        <f t="shared" si="0"/>
        <v>8.85</v>
      </c>
      <c r="I20" s="3">
        <v>10</v>
      </c>
      <c r="J20" s="2">
        <v>0.5</v>
      </c>
      <c r="K20" s="2"/>
      <c r="L20" s="1">
        <f t="shared" si="1"/>
        <v>9.5</v>
      </c>
      <c r="M20" s="3">
        <v>10</v>
      </c>
      <c r="N20" s="2">
        <v>0.3</v>
      </c>
      <c r="O20" s="2"/>
      <c r="P20" s="1">
        <f t="shared" si="2"/>
        <v>9.6999999999999993</v>
      </c>
      <c r="Q20" s="13">
        <f t="shared" si="3"/>
        <v>28.05</v>
      </c>
    </row>
    <row r="21" spans="1:17">
      <c r="A21" s="4">
        <v>17</v>
      </c>
      <c r="B21" s="19" t="s">
        <v>69</v>
      </c>
      <c r="C21" s="18" t="s">
        <v>67</v>
      </c>
      <c r="D21" s="20">
        <v>42048</v>
      </c>
      <c r="E21" s="3">
        <v>10</v>
      </c>
      <c r="F21" s="2">
        <v>0.72499999999999998</v>
      </c>
      <c r="G21" s="2"/>
      <c r="H21" s="1">
        <f t="shared" si="0"/>
        <v>9.2750000000000004</v>
      </c>
      <c r="I21" s="3">
        <v>10</v>
      </c>
      <c r="J21" s="2">
        <v>0.45</v>
      </c>
      <c r="K21" s="2"/>
      <c r="L21" s="1">
        <f t="shared" si="1"/>
        <v>9.5500000000000007</v>
      </c>
      <c r="M21" s="3">
        <v>10</v>
      </c>
      <c r="N21" s="2">
        <v>0.8</v>
      </c>
      <c r="O21" s="2"/>
      <c r="P21" s="1">
        <f t="shared" si="2"/>
        <v>9.1999999999999993</v>
      </c>
      <c r="Q21" s="13">
        <f t="shared" si="3"/>
        <v>28.025000000000002</v>
      </c>
    </row>
    <row r="22" spans="1:17">
      <c r="A22" s="4">
        <v>18</v>
      </c>
      <c r="B22" s="19" t="s">
        <v>23</v>
      </c>
      <c r="C22" s="18" t="s">
        <v>139</v>
      </c>
      <c r="D22" s="20">
        <v>42287</v>
      </c>
      <c r="E22" s="3">
        <v>10</v>
      </c>
      <c r="F22" s="2">
        <v>0.8</v>
      </c>
      <c r="G22" s="2"/>
      <c r="H22" s="1">
        <f t="shared" si="0"/>
        <v>9.1999999999999993</v>
      </c>
      <c r="I22" s="3">
        <v>10</v>
      </c>
      <c r="J22" s="2">
        <v>0.5</v>
      </c>
      <c r="K22" s="2"/>
      <c r="L22" s="1">
        <f t="shared" si="1"/>
        <v>9.5</v>
      </c>
      <c r="M22" s="3">
        <v>9.5</v>
      </c>
      <c r="N22" s="2">
        <v>0.3</v>
      </c>
      <c r="O22" s="2"/>
      <c r="P22" s="1">
        <f t="shared" si="2"/>
        <v>9.1999999999999993</v>
      </c>
      <c r="Q22" s="13">
        <f t="shared" si="3"/>
        <v>27.9</v>
      </c>
    </row>
    <row r="23" spans="1:17">
      <c r="A23" s="4">
        <v>19</v>
      </c>
      <c r="B23" s="19" t="s">
        <v>63</v>
      </c>
      <c r="C23" s="18" t="s">
        <v>61</v>
      </c>
      <c r="D23" s="20">
        <v>41701</v>
      </c>
      <c r="E23" s="3">
        <v>10</v>
      </c>
      <c r="F23" s="2">
        <v>0.8</v>
      </c>
      <c r="G23" s="2"/>
      <c r="H23" s="1">
        <f t="shared" si="0"/>
        <v>9.1999999999999993</v>
      </c>
      <c r="I23" s="3">
        <v>10</v>
      </c>
      <c r="J23" s="2">
        <v>0.75</v>
      </c>
      <c r="K23" s="2"/>
      <c r="L23" s="1">
        <f t="shared" si="1"/>
        <v>9.25</v>
      </c>
      <c r="M23" s="3">
        <v>10</v>
      </c>
      <c r="N23" s="2">
        <v>0.6</v>
      </c>
      <c r="O23" s="2"/>
      <c r="P23" s="1">
        <f t="shared" si="2"/>
        <v>9.4</v>
      </c>
      <c r="Q23" s="13">
        <f t="shared" si="3"/>
        <v>27.85</v>
      </c>
    </row>
    <row r="24" spans="1:17">
      <c r="A24" s="4">
        <v>20</v>
      </c>
      <c r="B24" s="19" t="s">
        <v>62</v>
      </c>
      <c r="C24" s="18" t="s">
        <v>61</v>
      </c>
      <c r="D24" s="20">
        <v>41979</v>
      </c>
      <c r="E24" s="3">
        <v>10</v>
      </c>
      <c r="F24" s="2">
        <v>0.8</v>
      </c>
      <c r="G24" s="2"/>
      <c r="H24" s="1">
        <f t="shared" si="0"/>
        <v>9.1999999999999993</v>
      </c>
      <c r="I24" s="3">
        <v>10</v>
      </c>
      <c r="J24" s="2">
        <v>0.5</v>
      </c>
      <c r="K24" s="2"/>
      <c r="L24" s="1">
        <f t="shared" si="1"/>
        <v>9.5</v>
      </c>
      <c r="M24" s="3">
        <v>9.5</v>
      </c>
      <c r="N24" s="2">
        <v>0.4</v>
      </c>
      <c r="O24" s="2"/>
      <c r="P24" s="1">
        <f t="shared" si="2"/>
        <v>9.1</v>
      </c>
      <c r="Q24" s="13">
        <f t="shared" si="3"/>
        <v>27.799999999999997</v>
      </c>
    </row>
    <row r="25" spans="1:17">
      <c r="A25" s="4">
        <v>21</v>
      </c>
      <c r="B25" s="19" t="s">
        <v>34</v>
      </c>
      <c r="C25" s="18" t="s">
        <v>28</v>
      </c>
      <c r="D25" s="20">
        <v>42332</v>
      </c>
      <c r="E25" s="3">
        <v>10</v>
      </c>
      <c r="F25" s="2">
        <v>0.55000000000000004</v>
      </c>
      <c r="G25" s="2"/>
      <c r="H25" s="1">
        <f t="shared" si="0"/>
        <v>9.4499999999999993</v>
      </c>
      <c r="I25" s="3">
        <v>10</v>
      </c>
      <c r="J25" s="2">
        <v>0.95</v>
      </c>
      <c r="K25" s="2"/>
      <c r="L25" s="1">
        <f t="shared" si="1"/>
        <v>9.0500000000000007</v>
      </c>
      <c r="M25" s="3">
        <v>10</v>
      </c>
      <c r="N25" s="2">
        <v>0.8</v>
      </c>
      <c r="O25" s="2"/>
      <c r="P25" s="1">
        <f t="shared" si="2"/>
        <v>9.1999999999999993</v>
      </c>
      <c r="Q25" s="13">
        <f t="shared" si="3"/>
        <v>27.7</v>
      </c>
    </row>
    <row r="26" spans="1:17">
      <c r="A26" s="4">
        <v>22</v>
      </c>
      <c r="B26" s="19" t="s">
        <v>60</v>
      </c>
      <c r="C26" s="18" t="s">
        <v>61</v>
      </c>
      <c r="D26" s="20">
        <v>42304</v>
      </c>
      <c r="E26" s="3">
        <v>10</v>
      </c>
      <c r="F26" s="2">
        <v>0.8</v>
      </c>
      <c r="G26" s="2"/>
      <c r="H26" s="1">
        <f t="shared" si="0"/>
        <v>9.1999999999999993</v>
      </c>
      <c r="I26" s="3">
        <v>10</v>
      </c>
      <c r="J26" s="2">
        <v>0.7</v>
      </c>
      <c r="K26" s="2"/>
      <c r="L26" s="1">
        <f t="shared" si="1"/>
        <v>9.3000000000000007</v>
      </c>
      <c r="M26" s="3">
        <v>9.5</v>
      </c>
      <c r="N26" s="2">
        <v>0.3</v>
      </c>
      <c r="O26" s="2"/>
      <c r="P26" s="1">
        <f t="shared" si="2"/>
        <v>9.1999999999999993</v>
      </c>
      <c r="Q26" s="13">
        <f t="shared" si="3"/>
        <v>27.7</v>
      </c>
    </row>
    <row r="27" spans="1:17">
      <c r="A27" s="4">
        <v>23</v>
      </c>
      <c r="B27" s="19" t="s">
        <v>59</v>
      </c>
      <c r="C27" s="18" t="s">
        <v>58</v>
      </c>
      <c r="D27" s="20">
        <v>41957</v>
      </c>
      <c r="E27" s="3">
        <v>10</v>
      </c>
      <c r="F27" s="2">
        <v>0.8</v>
      </c>
      <c r="G27" s="2"/>
      <c r="H27" s="1">
        <f t="shared" si="0"/>
        <v>9.1999999999999993</v>
      </c>
      <c r="I27" s="3">
        <v>10</v>
      </c>
      <c r="J27" s="2">
        <v>0.8</v>
      </c>
      <c r="K27" s="2"/>
      <c r="L27" s="1">
        <f t="shared" si="1"/>
        <v>9.1999999999999993</v>
      </c>
      <c r="M27" s="3">
        <v>10</v>
      </c>
      <c r="N27" s="2">
        <v>0.7</v>
      </c>
      <c r="O27" s="2"/>
      <c r="P27" s="1">
        <f t="shared" si="2"/>
        <v>9.3000000000000007</v>
      </c>
      <c r="Q27" s="13">
        <f t="shared" si="3"/>
        <v>27.7</v>
      </c>
    </row>
    <row r="28" spans="1:17">
      <c r="A28" s="4">
        <v>24</v>
      </c>
      <c r="B28" s="19" t="s">
        <v>41</v>
      </c>
      <c r="C28" s="18" t="s">
        <v>28</v>
      </c>
      <c r="D28" s="20">
        <v>42361</v>
      </c>
      <c r="E28" s="3">
        <v>10</v>
      </c>
      <c r="F28" s="2">
        <v>0.7</v>
      </c>
      <c r="G28" s="2"/>
      <c r="H28" s="1">
        <f t="shared" si="0"/>
        <v>9.3000000000000007</v>
      </c>
      <c r="I28" s="3">
        <v>10</v>
      </c>
      <c r="J28" s="2">
        <v>0.8</v>
      </c>
      <c r="K28" s="2"/>
      <c r="L28" s="1">
        <f t="shared" si="1"/>
        <v>9.1999999999999993</v>
      </c>
      <c r="M28" s="3">
        <v>9.5</v>
      </c>
      <c r="N28" s="2">
        <v>0.4</v>
      </c>
      <c r="O28" s="2"/>
      <c r="P28" s="1">
        <f t="shared" si="2"/>
        <v>9.1</v>
      </c>
      <c r="Q28" s="13">
        <f t="shared" si="3"/>
        <v>27.6</v>
      </c>
    </row>
    <row r="29" spans="1:17">
      <c r="A29" s="4">
        <v>25</v>
      </c>
      <c r="B29" s="25" t="s">
        <v>134</v>
      </c>
      <c r="C29" s="64" t="s">
        <v>27</v>
      </c>
      <c r="D29" s="27">
        <v>42161</v>
      </c>
      <c r="E29" s="3">
        <v>10</v>
      </c>
      <c r="F29" s="2">
        <v>0.95</v>
      </c>
      <c r="G29" s="2">
        <v>0.3</v>
      </c>
      <c r="H29" s="1">
        <f t="shared" si="0"/>
        <v>8.75</v>
      </c>
      <c r="I29" s="3">
        <v>10</v>
      </c>
      <c r="J29" s="2">
        <v>0.6</v>
      </c>
      <c r="K29" s="2"/>
      <c r="L29" s="1">
        <f t="shared" si="1"/>
        <v>9.4</v>
      </c>
      <c r="M29" s="3">
        <v>10</v>
      </c>
      <c r="N29" s="2">
        <v>0.6</v>
      </c>
      <c r="O29" s="2"/>
      <c r="P29" s="1">
        <f t="shared" si="2"/>
        <v>9.4</v>
      </c>
      <c r="Q29" s="13">
        <f t="shared" si="3"/>
        <v>27.549999999999997</v>
      </c>
    </row>
    <row r="30" spans="1:17">
      <c r="A30" s="4">
        <v>26</v>
      </c>
      <c r="B30" s="19" t="s">
        <v>39</v>
      </c>
      <c r="C30" s="18" t="s">
        <v>28</v>
      </c>
      <c r="D30" s="20">
        <v>42069</v>
      </c>
      <c r="E30" s="3">
        <v>10</v>
      </c>
      <c r="F30" s="2">
        <v>0.7</v>
      </c>
      <c r="G30" s="2"/>
      <c r="H30" s="1">
        <f t="shared" si="0"/>
        <v>9.3000000000000007</v>
      </c>
      <c r="I30" s="3">
        <v>10</v>
      </c>
      <c r="J30" s="2">
        <v>0.55000000000000004</v>
      </c>
      <c r="K30" s="2"/>
      <c r="L30" s="1">
        <f t="shared" si="1"/>
        <v>9.4499999999999993</v>
      </c>
      <c r="M30" s="3">
        <v>9.5</v>
      </c>
      <c r="N30" s="2">
        <v>0.7</v>
      </c>
      <c r="O30" s="2"/>
      <c r="P30" s="1">
        <f t="shared" si="2"/>
        <v>8.8000000000000007</v>
      </c>
      <c r="Q30" s="13">
        <f t="shared" si="3"/>
        <v>27.55</v>
      </c>
    </row>
    <row r="31" spans="1:17">
      <c r="A31" s="4">
        <v>27</v>
      </c>
      <c r="B31" s="19" t="s">
        <v>38</v>
      </c>
      <c r="C31" s="18" t="s">
        <v>28</v>
      </c>
      <c r="D31" s="20">
        <v>42254</v>
      </c>
      <c r="E31" s="3">
        <v>10</v>
      </c>
      <c r="F31" s="2">
        <v>0.7</v>
      </c>
      <c r="G31" s="2"/>
      <c r="H31" s="1">
        <f t="shared" si="0"/>
        <v>9.3000000000000007</v>
      </c>
      <c r="I31" s="3">
        <v>10</v>
      </c>
      <c r="J31" s="2">
        <v>1.1000000000000001</v>
      </c>
      <c r="K31" s="2"/>
      <c r="L31" s="1">
        <f t="shared" si="1"/>
        <v>8.9</v>
      </c>
      <c r="M31" s="3">
        <v>10</v>
      </c>
      <c r="N31" s="2">
        <v>0.7</v>
      </c>
      <c r="O31" s="2"/>
      <c r="P31" s="1">
        <f t="shared" si="2"/>
        <v>9.3000000000000007</v>
      </c>
      <c r="Q31" s="13">
        <f t="shared" si="3"/>
        <v>27.500000000000004</v>
      </c>
    </row>
    <row r="32" spans="1:17">
      <c r="A32" s="4">
        <v>28</v>
      </c>
      <c r="B32" s="19" t="s">
        <v>21</v>
      </c>
      <c r="C32" s="18" t="s">
        <v>139</v>
      </c>
      <c r="D32" s="20">
        <v>42317</v>
      </c>
      <c r="E32" s="3">
        <v>10</v>
      </c>
      <c r="F32" s="2">
        <v>1.3</v>
      </c>
      <c r="G32" s="2"/>
      <c r="H32" s="1">
        <f t="shared" si="0"/>
        <v>8.6999999999999993</v>
      </c>
      <c r="I32" s="3">
        <v>10</v>
      </c>
      <c r="J32" s="2">
        <v>0.5</v>
      </c>
      <c r="K32" s="2"/>
      <c r="L32" s="1">
        <f t="shared" si="1"/>
        <v>9.5</v>
      </c>
      <c r="M32" s="3">
        <v>9.5</v>
      </c>
      <c r="N32" s="2">
        <v>0.2</v>
      </c>
      <c r="O32" s="2"/>
      <c r="P32" s="1">
        <f t="shared" si="2"/>
        <v>9.3000000000000007</v>
      </c>
      <c r="Q32" s="13">
        <f t="shared" si="3"/>
        <v>27.5</v>
      </c>
    </row>
    <row r="33" spans="1:17">
      <c r="A33" s="4">
        <v>29</v>
      </c>
      <c r="B33" s="4" t="s">
        <v>44</v>
      </c>
      <c r="C33" s="18" t="s">
        <v>28</v>
      </c>
      <c r="D33" s="22">
        <v>41791</v>
      </c>
      <c r="E33" s="3">
        <v>10</v>
      </c>
      <c r="F33" s="2">
        <v>0.97499999999999998</v>
      </c>
      <c r="G33" s="2"/>
      <c r="H33" s="1">
        <f t="shared" si="0"/>
        <v>9.0250000000000004</v>
      </c>
      <c r="I33" s="3">
        <v>10</v>
      </c>
      <c r="J33" s="2">
        <v>0.5</v>
      </c>
      <c r="K33" s="2">
        <v>0.3</v>
      </c>
      <c r="L33" s="1">
        <f t="shared" si="1"/>
        <v>9.1999999999999993</v>
      </c>
      <c r="M33" s="3">
        <v>9.5</v>
      </c>
      <c r="N33" s="2">
        <v>0.3</v>
      </c>
      <c r="O33" s="2"/>
      <c r="P33" s="1">
        <f t="shared" si="2"/>
        <v>9.1999999999999993</v>
      </c>
      <c r="Q33" s="13">
        <f t="shared" si="3"/>
        <v>27.425000000000001</v>
      </c>
    </row>
    <row r="34" spans="1:17">
      <c r="A34" s="4">
        <v>30</v>
      </c>
      <c r="B34" s="23" t="s">
        <v>138</v>
      </c>
      <c r="C34" s="18" t="s">
        <v>28</v>
      </c>
      <c r="D34" s="24">
        <v>42340</v>
      </c>
      <c r="E34" s="3">
        <v>10</v>
      </c>
      <c r="F34" s="2">
        <v>0.95</v>
      </c>
      <c r="G34" s="2"/>
      <c r="H34" s="1">
        <f t="shared" si="0"/>
        <v>9.0500000000000007</v>
      </c>
      <c r="I34" s="3">
        <v>10</v>
      </c>
      <c r="J34" s="2">
        <v>0.55000000000000004</v>
      </c>
      <c r="K34" s="2"/>
      <c r="L34" s="1">
        <f t="shared" si="1"/>
        <v>9.4499999999999993</v>
      </c>
      <c r="M34" s="3">
        <v>9.5</v>
      </c>
      <c r="N34" s="2">
        <v>0.6</v>
      </c>
      <c r="O34" s="2"/>
      <c r="P34" s="1">
        <f t="shared" si="2"/>
        <v>8.9</v>
      </c>
      <c r="Q34" s="13">
        <f t="shared" si="3"/>
        <v>27.4</v>
      </c>
    </row>
    <row r="35" spans="1:17">
      <c r="A35" s="4">
        <v>31</v>
      </c>
      <c r="B35" s="19" t="s">
        <v>47</v>
      </c>
      <c r="C35" s="18" t="s">
        <v>28</v>
      </c>
      <c r="D35" s="20">
        <v>42077</v>
      </c>
      <c r="E35" s="3">
        <v>10</v>
      </c>
      <c r="F35" s="2">
        <v>0.95</v>
      </c>
      <c r="G35" s="2"/>
      <c r="H35" s="1">
        <f t="shared" si="0"/>
        <v>9.0500000000000007</v>
      </c>
      <c r="I35" s="3">
        <v>10</v>
      </c>
      <c r="J35" s="2">
        <v>1.05</v>
      </c>
      <c r="K35" s="2"/>
      <c r="L35" s="1">
        <f t="shared" si="1"/>
        <v>8.9499999999999993</v>
      </c>
      <c r="M35" s="3">
        <v>9.5</v>
      </c>
      <c r="N35" s="2">
        <v>0.4</v>
      </c>
      <c r="O35" s="2"/>
      <c r="P35" s="1">
        <f t="shared" si="2"/>
        <v>9.1</v>
      </c>
      <c r="Q35" s="13">
        <f t="shared" si="3"/>
        <v>27.1</v>
      </c>
    </row>
    <row r="36" spans="1:17">
      <c r="A36" s="4">
        <v>32</v>
      </c>
      <c r="B36" s="19" t="s">
        <v>49</v>
      </c>
      <c r="C36" s="18" t="s">
        <v>28</v>
      </c>
      <c r="D36" s="20">
        <v>42151</v>
      </c>
      <c r="E36" s="3">
        <v>10</v>
      </c>
      <c r="F36" s="2">
        <v>1.2</v>
      </c>
      <c r="G36" s="2"/>
      <c r="H36" s="1">
        <f t="shared" si="0"/>
        <v>8.8000000000000007</v>
      </c>
      <c r="I36" s="3">
        <v>10</v>
      </c>
      <c r="J36" s="2">
        <v>1</v>
      </c>
      <c r="K36" s="2"/>
      <c r="L36" s="1">
        <f t="shared" si="1"/>
        <v>9</v>
      </c>
      <c r="M36" s="3">
        <v>9.5</v>
      </c>
      <c r="N36" s="2">
        <v>0.3</v>
      </c>
      <c r="O36" s="2"/>
      <c r="P36" s="1">
        <f t="shared" si="2"/>
        <v>9.1999999999999993</v>
      </c>
      <c r="Q36" s="13">
        <f t="shared" si="3"/>
        <v>27</v>
      </c>
    </row>
    <row r="37" spans="1:17">
      <c r="A37" s="4">
        <v>33</v>
      </c>
      <c r="B37" s="19" t="s">
        <v>32</v>
      </c>
      <c r="C37" s="18" t="s">
        <v>28</v>
      </c>
      <c r="D37" s="20">
        <v>41815</v>
      </c>
      <c r="E37" s="3">
        <v>10</v>
      </c>
      <c r="F37" s="2">
        <v>1.25</v>
      </c>
      <c r="G37" s="2"/>
      <c r="H37" s="1">
        <f t="shared" si="0"/>
        <v>8.75</v>
      </c>
      <c r="I37" s="3">
        <v>10</v>
      </c>
      <c r="J37" s="2">
        <v>0.75</v>
      </c>
      <c r="K37" s="2"/>
      <c r="L37" s="1">
        <f t="shared" si="1"/>
        <v>9.25</v>
      </c>
      <c r="M37" s="3">
        <v>9.5</v>
      </c>
      <c r="N37" s="2">
        <v>0.5</v>
      </c>
      <c r="O37" s="2"/>
      <c r="P37" s="1">
        <f t="shared" si="2"/>
        <v>9</v>
      </c>
      <c r="Q37" s="13">
        <f t="shared" si="3"/>
        <v>27</v>
      </c>
    </row>
    <row r="38" spans="1:17">
      <c r="A38" s="4">
        <v>34</v>
      </c>
      <c r="B38" s="19" t="s">
        <v>42</v>
      </c>
      <c r="C38" s="18" t="s">
        <v>28</v>
      </c>
      <c r="D38" s="20">
        <v>42282</v>
      </c>
      <c r="E38" s="3">
        <v>9</v>
      </c>
      <c r="F38" s="2">
        <v>0.7</v>
      </c>
      <c r="G38" s="2"/>
      <c r="H38" s="1">
        <f t="shared" si="0"/>
        <v>8.3000000000000007</v>
      </c>
      <c r="I38" s="3">
        <v>10</v>
      </c>
      <c r="J38" s="2">
        <v>1.05</v>
      </c>
      <c r="K38" s="2"/>
      <c r="L38" s="1">
        <f t="shared" si="1"/>
        <v>8.9499999999999993</v>
      </c>
      <c r="M38" s="3">
        <v>10</v>
      </c>
      <c r="N38" s="2">
        <v>0.8</v>
      </c>
      <c r="O38" s="2"/>
      <c r="P38" s="1">
        <f t="shared" si="2"/>
        <v>9.1999999999999993</v>
      </c>
      <c r="Q38" s="13">
        <f t="shared" si="3"/>
        <v>26.45</v>
      </c>
    </row>
    <row r="39" spans="1:17">
      <c r="A39" s="4">
        <v>35</v>
      </c>
      <c r="B39" s="23" t="s">
        <v>132</v>
      </c>
      <c r="C39" s="64" t="s">
        <v>56</v>
      </c>
      <c r="D39" s="22">
        <v>42319</v>
      </c>
      <c r="E39" s="3">
        <v>10</v>
      </c>
      <c r="F39" s="2">
        <v>1.85</v>
      </c>
      <c r="G39" s="2"/>
      <c r="H39" s="1">
        <f t="shared" si="0"/>
        <v>8.15</v>
      </c>
      <c r="I39" s="3">
        <v>10</v>
      </c>
      <c r="J39" s="2">
        <v>0.85</v>
      </c>
      <c r="K39" s="2"/>
      <c r="L39" s="1">
        <f t="shared" si="1"/>
        <v>9.15</v>
      </c>
      <c r="M39" s="3">
        <v>9.5</v>
      </c>
      <c r="N39" s="2">
        <v>0.5</v>
      </c>
      <c r="O39" s="2"/>
      <c r="P39" s="1">
        <f t="shared" si="2"/>
        <v>9</v>
      </c>
      <c r="Q39" s="13">
        <f t="shared" si="3"/>
        <v>26.3</v>
      </c>
    </row>
    <row r="40" spans="1:17">
      <c r="A40" s="4">
        <v>36</v>
      </c>
      <c r="B40" s="19" t="s">
        <v>29</v>
      </c>
      <c r="C40" s="18" t="s">
        <v>28</v>
      </c>
      <c r="D40" s="20">
        <v>42338</v>
      </c>
      <c r="E40" s="3">
        <v>9</v>
      </c>
      <c r="F40" s="2">
        <v>0.95</v>
      </c>
      <c r="G40" s="2">
        <v>0.3</v>
      </c>
      <c r="H40" s="1">
        <f t="shared" si="0"/>
        <v>7.7500000000000009</v>
      </c>
      <c r="I40" s="3">
        <v>10</v>
      </c>
      <c r="J40" s="2">
        <v>0.95</v>
      </c>
      <c r="K40" s="2"/>
      <c r="L40" s="1">
        <f t="shared" si="1"/>
        <v>9.0500000000000007</v>
      </c>
      <c r="M40" s="3">
        <v>9.5</v>
      </c>
      <c r="N40" s="2">
        <v>0.4</v>
      </c>
      <c r="O40" s="2"/>
      <c r="P40" s="1">
        <f t="shared" si="2"/>
        <v>9.1</v>
      </c>
      <c r="Q40" s="13">
        <f t="shared" si="3"/>
        <v>25.9</v>
      </c>
    </row>
    <row r="41" spans="1:17">
      <c r="A41" s="4">
        <v>37</v>
      </c>
      <c r="B41" s="19" t="s">
        <v>52</v>
      </c>
      <c r="C41" s="18" t="s">
        <v>53</v>
      </c>
      <c r="D41" s="20">
        <v>42255</v>
      </c>
      <c r="E41" s="3">
        <v>10</v>
      </c>
      <c r="F41" s="2">
        <v>0.57499999999999996</v>
      </c>
      <c r="G41" s="2">
        <v>0.1</v>
      </c>
      <c r="H41" s="1">
        <f t="shared" si="0"/>
        <v>9.3250000000000011</v>
      </c>
      <c r="I41" s="3">
        <v>10</v>
      </c>
      <c r="J41" s="2">
        <v>0.35</v>
      </c>
      <c r="K41" s="2"/>
      <c r="L41" s="1">
        <f t="shared" si="1"/>
        <v>9.65</v>
      </c>
      <c r="M41" s="3">
        <v>10</v>
      </c>
      <c r="N41" s="2">
        <v>10</v>
      </c>
      <c r="O41" s="2"/>
      <c r="P41" s="1">
        <f t="shared" si="2"/>
        <v>0</v>
      </c>
      <c r="Q41" s="13">
        <f t="shared" si="3"/>
        <v>18.975000000000001</v>
      </c>
    </row>
    <row r="42" spans="1:17">
      <c r="A42" s="103">
        <v>38</v>
      </c>
      <c r="B42" s="104" t="s">
        <v>57</v>
      </c>
      <c r="C42" s="105" t="s">
        <v>56</v>
      </c>
      <c r="D42" s="106">
        <v>41884</v>
      </c>
      <c r="E42" s="107">
        <v>0</v>
      </c>
      <c r="F42" s="108">
        <v>0</v>
      </c>
      <c r="G42" s="108"/>
      <c r="H42" s="109">
        <f t="shared" si="0"/>
        <v>0</v>
      </c>
      <c r="I42" s="107">
        <v>0</v>
      </c>
      <c r="J42" s="108">
        <v>0</v>
      </c>
      <c r="K42" s="108"/>
      <c r="L42" s="109">
        <f t="shared" si="1"/>
        <v>0</v>
      </c>
      <c r="M42" s="107">
        <v>0</v>
      </c>
      <c r="N42" s="108">
        <v>0</v>
      </c>
      <c r="O42" s="108"/>
      <c r="P42" s="109">
        <f t="shared" si="2"/>
        <v>0</v>
      </c>
      <c r="Q42" s="110">
        <f t="shared" si="3"/>
        <v>0</v>
      </c>
    </row>
    <row r="43" spans="1:17">
      <c r="B43" s="62"/>
      <c r="C43" s="63"/>
      <c r="D43" s="31"/>
    </row>
    <row r="44" spans="1:17">
      <c r="C44" s="8"/>
      <c r="E44" s="171" t="s">
        <v>7</v>
      </c>
      <c r="F44" s="171"/>
      <c r="G44" s="171"/>
      <c r="H44" s="171"/>
    </row>
    <row r="45" spans="1:17" ht="30">
      <c r="B45" s="7" t="s">
        <v>6</v>
      </c>
      <c r="C45" s="7" t="s">
        <v>5</v>
      </c>
      <c r="D45" s="7" t="s">
        <v>4</v>
      </c>
      <c r="E45" s="6" t="s">
        <v>3</v>
      </c>
      <c r="F45" s="6" t="s">
        <v>2</v>
      </c>
      <c r="G45" s="6" t="s">
        <v>1</v>
      </c>
      <c r="H45" s="6" t="s">
        <v>0</v>
      </c>
    </row>
    <row r="46" spans="1:17" ht="15" customHeight="1">
      <c r="A46" s="122">
        <v>1</v>
      </c>
      <c r="B46" s="123" t="s">
        <v>69</v>
      </c>
      <c r="C46" s="124" t="s">
        <v>67</v>
      </c>
      <c r="D46" s="125">
        <v>42048</v>
      </c>
      <c r="E46" s="126">
        <v>21.5</v>
      </c>
      <c r="F46" s="127">
        <v>1</v>
      </c>
      <c r="G46" s="127"/>
      <c r="H46" s="128">
        <f t="shared" ref="H46:H47" si="4">SUM(E46-F46-G46)</f>
        <v>20.5</v>
      </c>
      <c r="I46" s="102"/>
    </row>
    <row r="47" spans="1:17">
      <c r="A47" s="122">
        <v>2</v>
      </c>
      <c r="B47" s="122" t="s">
        <v>35</v>
      </c>
      <c r="C47" s="124" t="s">
        <v>28</v>
      </c>
      <c r="D47" s="129">
        <v>41928</v>
      </c>
      <c r="E47" s="126">
        <v>21.5</v>
      </c>
      <c r="F47" s="127">
        <v>1.1000000000000001</v>
      </c>
      <c r="G47" s="127"/>
      <c r="H47" s="128">
        <f t="shared" si="4"/>
        <v>20.399999999999999</v>
      </c>
      <c r="I47" s="102"/>
    </row>
    <row r="48" spans="1:17">
      <c r="A48" s="122">
        <v>3</v>
      </c>
      <c r="B48" s="130" t="s">
        <v>109</v>
      </c>
      <c r="C48" s="131" t="s">
        <v>130</v>
      </c>
      <c r="D48" s="132">
        <v>42182</v>
      </c>
      <c r="E48" s="126">
        <v>21.5</v>
      </c>
      <c r="F48" s="127">
        <v>1.2</v>
      </c>
      <c r="G48" s="127"/>
      <c r="H48" s="128">
        <f t="shared" ref="H48:H84" si="5">SUM(E48-F48-G48)</f>
        <v>20.3</v>
      </c>
      <c r="I48" s="102"/>
    </row>
    <row r="49" spans="1:9">
      <c r="A49" s="122">
        <v>4</v>
      </c>
      <c r="B49" s="123" t="s">
        <v>31</v>
      </c>
      <c r="C49" s="124" t="s">
        <v>28</v>
      </c>
      <c r="D49" s="125">
        <v>42121</v>
      </c>
      <c r="E49" s="126">
        <v>21.5</v>
      </c>
      <c r="F49" s="127">
        <v>1.2</v>
      </c>
      <c r="G49" s="127"/>
      <c r="H49" s="128">
        <f t="shared" si="5"/>
        <v>20.3</v>
      </c>
      <c r="I49" s="134"/>
    </row>
    <row r="50" spans="1:9">
      <c r="A50" s="122">
        <v>5</v>
      </c>
      <c r="B50" s="122" t="s">
        <v>36</v>
      </c>
      <c r="C50" s="124" t="s">
        <v>28</v>
      </c>
      <c r="D50" s="133">
        <v>41928</v>
      </c>
      <c r="E50" s="126">
        <v>21.5</v>
      </c>
      <c r="F50" s="127">
        <v>1.2</v>
      </c>
      <c r="G50" s="127"/>
      <c r="H50" s="128">
        <f t="shared" si="5"/>
        <v>20.3</v>
      </c>
      <c r="I50" s="102"/>
    </row>
    <row r="51" spans="1:9">
      <c r="A51" s="4">
        <v>6</v>
      </c>
      <c r="B51" s="23" t="s">
        <v>138</v>
      </c>
      <c r="C51" s="18" t="s">
        <v>28</v>
      </c>
      <c r="D51" s="24">
        <v>42340</v>
      </c>
      <c r="E51" s="3">
        <v>21.5</v>
      </c>
      <c r="F51" s="2">
        <v>1.3</v>
      </c>
      <c r="G51" s="2"/>
      <c r="H51" s="1">
        <f t="shared" si="5"/>
        <v>20.2</v>
      </c>
    </row>
    <row r="52" spans="1:9">
      <c r="A52" s="4">
        <v>7</v>
      </c>
      <c r="B52" s="23" t="s">
        <v>108</v>
      </c>
      <c r="C52" s="64" t="s">
        <v>130</v>
      </c>
      <c r="D52" s="24">
        <v>42174</v>
      </c>
      <c r="E52" s="3">
        <v>21.5</v>
      </c>
      <c r="F52" s="2">
        <v>1.3</v>
      </c>
      <c r="G52" s="2"/>
      <c r="H52" s="1">
        <f t="shared" si="5"/>
        <v>20.2</v>
      </c>
    </row>
    <row r="53" spans="1:9">
      <c r="A53" s="4">
        <v>8</v>
      </c>
      <c r="B53" s="4" t="s">
        <v>75</v>
      </c>
      <c r="C53" s="18" t="s">
        <v>74</v>
      </c>
      <c r="D53" s="21">
        <v>42081</v>
      </c>
      <c r="E53" s="3">
        <v>21.5</v>
      </c>
      <c r="F53" s="2">
        <v>1.3</v>
      </c>
      <c r="G53" s="2"/>
      <c r="H53" s="1">
        <f t="shared" si="5"/>
        <v>20.2</v>
      </c>
    </row>
    <row r="54" spans="1:9">
      <c r="A54" s="4">
        <v>9</v>
      </c>
      <c r="B54" s="4" t="s">
        <v>44</v>
      </c>
      <c r="C54" s="18" t="s">
        <v>28</v>
      </c>
      <c r="D54" s="22">
        <v>41791</v>
      </c>
      <c r="E54" s="3">
        <v>21.5</v>
      </c>
      <c r="F54" s="2">
        <v>1.3</v>
      </c>
      <c r="G54" s="2"/>
      <c r="H54" s="1">
        <f t="shared" si="5"/>
        <v>20.2</v>
      </c>
    </row>
    <row r="55" spans="1:9">
      <c r="A55" s="4">
        <v>10</v>
      </c>
      <c r="B55" s="25" t="s">
        <v>113</v>
      </c>
      <c r="C55" s="64" t="s">
        <v>130</v>
      </c>
      <c r="D55" s="27">
        <v>41742</v>
      </c>
      <c r="E55" s="3">
        <v>21.5</v>
      </c>
      <c r="F55" s="2">
        <v>1.3</v>
      </c>
      <c r="G55" s="2"/>
      <c r="H55" s="1">
        <f t="shared" si="5"/>
        <v>20.2</v>
      </c>
    </row>
    <row r="56" spans="1:9">
      <c r="A56" s="4">
        <v>11</v>
      </c>
      <c r="B56" s="23" t="s">
        <v>110</v>
      </c>
      <c r="C56" s="64" t="s">
        <v>130</v>
      </c>
      <c r="D56" s="24">
        <v>42367</v>
      </c>
      <c r="E56" s="3">
        <v>21.5</v>
      </c>
      <c r="F56" s="2">
        <v>1.4</v>
      </c>
      <c r="G56" s="2"/>
      <c r="H56" s="1">
        <f t="shared" si="5"/>
        <v>20.100000000000001</v>
      </c>
    </row>
    <row r="57" spans="1:9">
      <c r="A57" s="4">
        <v>12</v>
      </c>
      <c r="B57" s="19" t="s">
        <v>38</v>
      </c>
      <c r="C57" s="18" t="s">
        <v>28</v>
      </c>
      <c r="D57" s="20">
        <v>42254</v>
      </c>
      <c r="E57" s="3">
        <v>21.5</v>
      </c>
      <c r="F57" s="2">
        <v>1.4</v>
      </c>
      <c r="G57" s="2"/>
      <c r="H57" s="1">
        <f t="shared" si="5"/>
        <v>20.100000000000001</v>
      </c>
    </row>
    <row r="58" spans="1:9" ht="15" customHeight="1">
      <c r="A58" s="4">
        <v>13</v>
      </c>
      <c r="B58" s="19" t="s">
        <v>62</v>
      </c>
      <c r="C58" s="18" t="s">
        <v>61</v>
      </c>
      <c r="D58" s="20">
        <v>41979</v>
      </c>
      <c r="E58" s="3">
        <v>21.5</v>
      </c>
      <c r="F58" s="2">
        <v>1.4</v>
      </c>
      <c r="G58" s="2"/>
      <c r="H58" s="1">
        <f t="shared" si="5"/>
        <v>20.100000000000001</v>
      </c>
    </row>
    <row r="59" spans="1:9">
      <c r="A59" s="4">
        <v>14</v>
      </c>
      <c r="B59" s="4" t="s">
        <v>45</v>
      </c>
      <c r="C59" s="18" t="s">
        <v>28</v>
      </c>
      <c r="D59" s="22">
        <v>42301</v>
      </c>
      <c r="E59" s="3">
        <v>21.5</v>
      </c>
      <c r="F59" s="2">
        <v>1.5</v>
      </c>
      <c r="G59" s="2"/>
      <c r="H59" s="1">
        <f t="shared" si="5"/>
        <v>20</v>
      </c>
    </row>
    <row r="60" spans="1:9">
      <c r="A60" s="4">
        <v>15</v>
      </c>
      <c r="B60" s="19" t="s">
        <v>42</v>
      </c>
      <c r="C60" s="18" t="s">
        <v>28</v>
      </c>
      <c r="D60" s="20">
        <v>42282</v>
      </c>
      <c r="E60" s="3">
        <v>21.5</v>
      </c>
      <c r="F60" s="2">
        <v>1.5</v>
      </c>
      <c r="G60" s="2"/>
      <c r="H60" s="1">
        <f t="shared" si="5"/>
        <v>20</v>
      </c>
    </row>
    <row r="61" spans="1:9">
      <c r="A61" s="4">
        <v>16</v>
      </c>
      <c r="B61" s="19" t="s">
        <v>33</v>
      </c>
      <c r="C61" s="18" t="s">
        <v>28</v>
      </c>
      <c r="D61" s="20">
        <v>42027</v>
      </c>
      <c r="E61" s="3">
        <v>21.5</v>
      </c>
      <c r="F61" s="2">
        <v>1.5</v>
      </c>
      <c r="G61" s="2"/>
      <c r="H61" s="1">
        <f t="shared" si="5"/>
        <v>20</v>
      </c>
    </row>
    <row r="62" spans="1:9">
      <c r="A62" s="4">
        <v>17</v>
      </c>
      <c r="B62" s="23" t="s">
        <v>78</v>
      </c>
      <c r="C62" s="35" t="s">
        <v>79</v>
      </c>
      <c r="D62" s="24">
        <v>41956</v>
      </c>
      <c r="E62" s="3">
        <v>21.5</v>
      </c>
      <c r="F62" s="2">
        <v>1.5</v>
      </c>
      <c r="G62" s="2"/>
      <c r="H62" s="1">
        <f t="shared" si="5"/>
        <v>20</v>
      </c>
    </row>
    <row r="63" spans="1:9">
      <c r="A63" s="4">
        <v>18</v>
      </c>
      <c r="B63" s="25" t="s">
        <v>117</v>
      </c>
      <c r="C63" s="64" t="s">
        <v>130</v>
      </c>
      <c r="D63" s="27">
        <v>41861</v>
      </c>
      <c r="E63" s="3">
        <v>21.5</v>
      </c>
      <c r="F63" s="2">
        <v>1.5</v>
      </c>
      <c r="G63" s="2"/>
      <c r="H63" s="1">
        <f t="shared" si="5"/>
        <v>20</v>
      </c>
    </row>
    <row r="64" spans="1:9">
      <c r="A64" s="4">
        <v>19</v>
      </c>
      <c r="B64" s="4" t="s">
        <v>76</v>
      </c>
      <c r="C64" s="18" t="s">
        <v>74</v>
      </c>
      <c r="D64" s="21">
        <v>41823</v>
      </c>
      <c r="E64" s="3">
        <v>21.5</v>
      </c>
      <c r="F64" s="2">
        <v>1.5</v>
      </c>
      <c r="G64" s="2"/>
      <c r="H64" s="1">
        <f t="shared" si="5"/>
        <v>20</v>
      </c>
    </row>
    <row r="65" spans="1:8">
      <c r="A65" s="4">
        <v>20</v>
      </c>
      <c r="B65" s="97" t="s">
        <v>114</v>
      </c>
      <c r="C65" s="98" t="s">
        <v>140</v>
      </c>
      <c r="D65" s="22">
        <v>41743</v>
      </c>
      <c r="E65" s="99">
        <v>21.5</v>
      </c>
      <c r="F65" s="100">
        <v>1.5</v>
      </c>
      <c r="G65" s="4"/>
      <c r="H65" s="101">
        <f t="shared" si="5"/>
        <v>20</v>
      </c>
    </row>
    <row r="66" spans="1:8">
      <c r="A66" s="4">
        <v>21</v>
      </c>
      <c r="B66" s="4" t="s">
        <v>73</v>
      </c>
      <c r="C66" s="18" t="s">
        <v>74</v>
      </c>
      <c r="D66" s="21">
        <v>41701</v>
      </c>
      <c r="E66" s="3">
        <v>21.5</v>
      </c>
      <c r="F66" s="2">
        <v>1.5</v>
      </c>
      <c r="G66" s="2"/>
      <c r="H66" s="1">
        <f t="shared" si="5"/>
        <v>20</v>
      </c>
    </row>
    <row r="67" spans="1:8">
      <c r="A67" s="4">
        <v>22</v>
      </c>
      <c r="B67" s="19" t="s">
        <v>48</v>
      </c>
      <c r="C67" s="18" t="s">
        <v>28</v>
      </c>
      <c r="D67" s="20">
        <v>41694</v>
      </c>
      <c r="E67" s="3">
        <v>21.5</v>
      </c>
      <c r="F67" s="2">
        <v>1.5</v>
      </c>
      <c r="G67" s="2"/>
      <c r="H67" s="1">
        <f t="shared" si="5"/>
        <v>20</v>
      </c>
    </row>
    <row r="68" spans="1:8">
      <c r="A68" s="4">
        <v>23</v>
      </c>
      <c r="B68" s="19" t="s">
        <v>41</v>
      </c>
      <c r="C68" s="18" t="s">
        <v>28</v>
      </c>
      <c r="D68" s="20">
        <v>42361</v>
      </c>
      <c r="E68" s="3">
        <v>21.5</v>
      </c>
      <c r="F68" s="2">
        <v>1.6</v>
      </c>
      <c r="G68" s="2"/>
      <c r="H68" s="1">
        <f t="shared" si="5"/>
        <v>19.899999999999999</v>
      </c>
    </row>
    <row r="69" spans="1:8">
      <c r="A69" s="4">
        <v>24</v>
      </c>
      <c r="B69" s="19" t="s">
        <v>29</v>
      </c>
      <c r="C69" s="18" t="s">
        <v>28</v>
      </c>
      <c r="D69" s="20">
        <v>42338</v>
      </c>
      <c r="E69" s="3">
        <v>21.5</v>
      </c>
      <c r="F69" s="2">
        <v>1.6</v>
      </c>
      <c r="G69" s="2"/>
      <c r="H69" s="1">
        <f t="shared" si="5"/>
        <v>19.899999999999999</v>
      </c>
    </row>
    <row r="70" spans="1:8">
      <c r="A70" s="4">
        <v>25</v>
      </c>
      <c r="B70" s="19" t="s">
        <v>34</v>
      </c>
      <c r="C70" s="18" t="s">
        <v>28</v>
      </c>
      <c r="D70" s="20">
        <v>42332</v>
      </c>
      <c r="E70" s="3">
        <v>21.5</v>
      </c>
      <c r="F70" s="2">
        <v>1.6</v>
      </c>
      <c r="G70" s="2"/>
      <c r="H70" s="1">
        <f t="shared" si="5"/>
        <v>19.899999999999999</v>
      </c>
    </row>
    <row r="71" spans="1:8">
      <c r="A71" s="4">
        <v>26</v>
      </c>
      <c r="B71" s="19" t="s">
        <v>30</v>
      </c>
      <c r="C71" s="18" t="s">
        <v>28</v>
      </c>
      <c r="D71" s="21">
        <v>42096</v>
      </c>
      <c r="E71" s="3">
        <v>21.5</v>
      </c>
      <c r="F71" s="2">
        <v>1.6</v>
      </c>
      <c r="G71" s="2"/>
      <c r="H71" s="1">
        <f t="shared" si="5"/>
        <v>19.899999999999999</v>
      </c>
    </row>
    <row r="72" spans="1:8">
      <c r="A72" s="4">
        <v>27</v>
      </c>
      <c r="B72" s="4" t="s">
        <v>40</v>
      </c>
      <c r="C72" s="18" t="s">
        <v>28</v>
      </c>
      <c r="D72" s="21">
        <v>41798</v>
      </c>
      <c r="E72" s="3">
        <v>21.5</v>
      </c>
      <c r="F72" s="2">
        <v>1.6</v>
      </c>
      <c r="G72" s="2"/>
      <c r="H72" s="1">
        <f t="shared" si="5"/>
        <v>19.899999999999999</v>
      </c>
    </row>
    <row r="73" spans="1:8">
      <c r="A73" s="4">
        <v>28</v>
      </c>
      <c r="B73" s="19" t="s">
        <v>37</v>
      </c>
      <c r="C73" s="18" t="s">
        <v>28</v>
      </c>
      <c r="D73" s="21">
        <v>42139</v>
      </c>
      <c r="E73" s="3">
        <v>21.5</v>
      </c>
      <c r="F73" s="2">
        <v>1.7</v>
      </c>
      <c r="G73" s="2"/>
      <c r="H73" s="1">
        <f t="shared" si="5"/>
        <v>19.8</v>
      </c>
    </row>
    <row r="74" spans="1:8">
      <c r="A74" s="4">
        <v>29</v>
      </c>
      <c r="B74" s="19" t="s">
        <v>39</v>
      </c>
      <c r="C74" s="18" t="s">
        <v>28</v>
      </c>
      <c r="D74" s="20">
        <v>42069</v>
      </c>
      <c r="E74" s="3">
        <v>21.5</v>
      </c>
      <c r="F74" s="2">
        <v>1.7</v>
      </c>
      <c r="G74" s="2"/>
      <c r="H74" s="1">
        <f t="shared" si="5"/>
        <v>19.8</v>
      </c>
    </row>
    <row r="75" spans="1:8">
      <c r="A75" s="4">
        <v>30</v>
      </c>
      <c r="B75" s="19" t="s">
        <v>70</v>
      </c>
      <c r="C75" s="18" t="s">
        <v>67</v>
      </c>
      <c r="D75" s="20">
        <v>42042</v>
      </c>
      <c r="E75" s="3">
        <v>21.5</v>
      </c>
      <c r="F75" s="2">
        <v>1.7</v>
      </c>
      <c r="G75" s="2"/>
      <c r="H75" s="1">
        <f t="shared" si="5"/>
        <v>19.8</v>
      </c>
    </row>
    <row r="76" spans="1:8">
      <c r="A76" s="4">
        <v>31</v>
      </c>
      <c r="B76" s="4" t="s">
        <v>46</v>
      </c>
      <c r="C76" s="18" t="s">
        <v>28</v>
      </c>
      <c r="D76" s="22">
        <v>41798</v>
      </c>
      <c r="E76" s="3">
        <v>21.5</v>
      </c>
      <c r="F76" s="2">
        <v>1.7</v>
      </c>
      <c r="G76" s="2"/>
      <c r="H76" s="1">
        <f t="shared" si="5"/>
        <v>19.8</v>
      </c>
    </row>
    <row r="77" spans="1:8">
      <c r="A77" s="4">
        <v>32</v>
      </c>
      <c r="B77" s="19" t="s">
        <v>43</v>
      </c>
      <c r="C77" s="18" t="s">
        <v>28</v>
      </c>
      <c r="D77" s="20">
        <v>41752</v>
      </c>
      <c r="E77" s="3">
        <v>21.5</v>
      </c>
      <c r="F77" s="2">
        <v>1.7</v>
      </c>
      <c r="G77" s="2"/>
      <c r="H77" s="1">
        <f t="shared" si="5"/>
        <v>19.8</v>
      </c>
    </row>
    <row r="78" spans="1:8">
      <c r="A78" s="4">
        <v>33</v>
      </c>
      <c r="B78" s="23" t="s">
        <v>107</v>
      </c>
      <c r="C78" s="64" t="s">
        <v>130</v>
      </c>
      <c r="D78" s="24">
        <v>42311</v>
      </c>
      <c r="E78" s="3">
        <v>21.5</v>
      </c>
      <c r="F78" s="2">
        <v>1.8</v>
      </c>
      <c r="G78" s="2"/>
      <c r="H78" s="1">
        <f t="shared" si="5"/>
        <v>19.7</v>
      </c>
    </row>
    <row r="79" spans="1:8">
      <c r="A79" s="4">
        <v>34</v>
      </c>
      <c r="B79" s="19" t="s">
        <v>23</v>
      </c>
      <c r="C79" s="18" t="s">
        <v>139</v>
      </c>
      <c r="D79" s="20">
        <v>42287</v>
      </c>
      <c r="E79" s="3">
        <v>21.5</v>
      </c>
      <c r="F79" s="2">
        <v>1.8</v>
      </c>
      <c r="G79" s="2"/>
      <c r="H79" s="1">
        <f t="shared" si="5"/>
        <v>19.7</v>
      </c>
    </row>
    <row r="80" spans="1:8">
      <c r="A80" s="4">
        <v>35</v>
      </c>
      <c r="B80" s="19" t="s">
        <v>49</v>
      </c>
      <c r="C80" s="18" t="s">
        <v>28</v>
      </c>
      <c r="D80" s="20">
        <v>42151</v>
      </c>
      <c r="E80" s="3">
        <v>21.5</v>
      </c>
      <c r="F80" s="2">
        <v>1.8</v>
      </c>
      <c r="G80" s="2"/>
      <c r="H80" s="1">
        <f t="shared" si="5"/>
        <v>19.7</v>
      </c>
    </row>
    <row r="81" spans="1:9">
      <c r="A81" s="4">
        <v>36</v>
      </c>
      <c r="B81" s="25" t="s">
        <v>115</v>
      </c>
      <c r="C81" s="64" t="s">
        <v>130</v>
      </c>
      <c r="D81" s="27">
        <v>41975</v>
      </c>
      <c r="E81" s="3">
        <v>21.5</v>
      </c>
      <c r="F81" s="2">
        <v>1.8</v>
      </c>
      <c r="G81" s="2"/>
      <c r="H81" s="1">
        <f t="shared" si="5"/>
        <v>19.7</v>
      </c>
    </row>
    <row r="82" spans="1:9">
      <c r="A82" s="4">
        <v>37</v>
      </c>
      <c r="B82" s="19" t="s">
        <v>21</v>
      </c>
      <c r="C82" s="18" t="s">
        <v>139</v>
      </c>
      <c r="D82" s="20">
        <v>42317</v>
      </c>
      <c r="E82" s="3">
        <v>21.5</v>
      </c>
      <c r="F82" s="2">
        <v>1.9</v>
      </c>
      <c r="G82" s="2"/>
      <c r="H82" s="1">
        <f t="shared" si="5"/>
        <v>19.600000000000001</v>
      </c>
    </row>
    <row r="83" spans="1:9">
      <c r="A83" s="4">
        <v>38</v>
      </c>
      <c r="B83" s="19" t="s">
        <v>47</v>
      </c>
      <c r="C83" s="18" t="s">
        <v>28</v>
      </c>
      <c r="D83" s="20">
        <v>42077</v>
      </c>
      <c r="E83" s="3">
        <v>21.5</v>
      </c>
      <c r="F83" s="2">
        <v>1.9</v>
      </c>
      <c r="G83" s="2"/>
      <c r="H83" s="1">
        <f t="shared" si="5"/>
        <v>19.600000000000001</v>
      </c>
      <c r="I83" s="36"/>
    </row>
    <row r="84" spans="1:9">
      <c r="A84" s="4">
        <v>39</v>
      </c>
      <c r="B84" s="23" t="s">
        <v>101</v>
      </c>
      <c r="C84" s="64" t="s">
        <v>130</v>
      </c>
      <c r="D84" s="24">
        <v>41667</v>
      </c>
      <c r="E84" s="3">
        <v>21.5</v>
      </c>
      <c r="F84" s="2">
        <v>1.9</v>
      </c>
      <c r="G84" s="2"/>
      <c r="H84" s="1">
        <f t="shared" si="5"/>
        <v>19.600000000000001</v>
      </c>
    </row>
    <row r="85" spans="1:9">
      <c r="A85" s="4">
        <v>40</v>
      </c>
      <c r="B85" s="23" t="s">
        <v>106</v>
      </c>
      <c r="C85" s="64" t="s">
        <v>130</v>
      </c>
      <c r="D85" s="24">
        <v>41702</v>
      </c>
      <c r="E85" s="3">
        <v>21.5</v>
      </c>
      <c r="F85" s="2">
        <v>2</v>
      </c>
      <c r="G85" s="2"/>
      <c r="H85" s="1">
        <f t="shared" ref="H85:H101" si="6">SUM(E85-F85-G85)</f>
        <v>19.5</v>
      </c>
    </row>
    <row r="86" spans="1:9" ht="15" customHeight="1">
      <c r="A86" s="4">
        <v>41</v>
      </c>
      <c r="B86" s="23" t="s">
        <v>132</v>
      </c>
      <c r="C86" s="64" t="s">
        <v>56</v>
      </c>
      <c r="D86" s="22">
        <v>42319</v>
      </c>
      <c r="E86" s="3">
        <v>21.5</v>
      </c>
      <c r="F86" s="2">
        <v>2.1</v>
      </c>
      <c r="G86" s="2"/>
      <c r="H86" s="1">
        <f t="shared" ref="H86:H99" si="7">SUM(E86-F86-G86)</f>
        <v>19.399999999999999</v>
      </c>
    </row>
    <row r="87" spans="1:9">
      <c r="A87" s="4">
        <v>42</v>
      </c>
      <c r="B87" s="19" t="s">
        <v>52</v>
      </c>
      <c r="C87" s="18" t="s">
        <v>53</v>
      </c>
      <c r="D87" s="20">
        <v>42255</v>
      </c>
      <c r="E87" s="3">
        <v>21.5</v>
      </c>
      <c r="F87" s="2">
        <v>2.1</v>
      </c>
      <c r="G87" s="2"/>
      <c r="H87" s="1">
        <f t="shared" si="7"/>
        <v>19.399999999999999</v>
      </c>
    </row>
    <row r="88" spans="1:9">
      <c r="A88" s="4">
        <v>43</v>
      </c>
      <c r="B88" s="23" t="s">
        <v>112</v>
      </c>
      <c r="C88" s="64" t="s">
        <v>130</v>
      </c>
      <c r="D88" s="24">
        <v>42086</v>
      </c>
      <c r="E88" s="3">
        <v>21.5</v>
      </c>
      <c r="F88" s="2">
        <v>2.1</v>
      </c>
      <c r="G88" s="2"/>
      <c r="H88" s="1">
        <f t="shared" si="7"/>
        <v>19.399999999999999</v>
      </c>
    </row>
    <row r="89" spans="1:9">
      <c r="A89" s="4">
        <v>44</v>
      </c>
      <c r="B89" s="19" t="s">
        <v>32</v>
      </c>
      <c r="C89" s="18" t="s">
        <v>28</v>
      </c>
      <c r="D89" s="20">
        <v>41815</v>
      </c>
      <c r="E89" s="3">
        <v>21.5</v>
      </c>
      <c r="F89" s="2">
        <v>2.1</v>
      </c>
      <c r="G89" s="2"/>
      <c r="H89" s="1">
        <f t="shared" si="7"/>
        <v>19.399999999999999</v>
      </c>
    </row>
    <row r="90" spans="1:9">
      <c r="A90" s="4">
        <v>45</v>
      </c>
      <c r="B90" s="4" t="s">
        <v>77</v>
      </c>
      <c r="C90" s="18" t="s">
        <v>74</v>
      </c>
      <c r="D90" s="21">
        <v>41642</v>
      </c>
      <c r="E90" s="3">
        <v>21.5</v>
      </c>
      <c r="F90" s="2">
        <v>2.1</v>
      </c>
      <c r="G90" s="2"/>
      <c r="H90" s="1">
        <f t="shared" si="7"/>
        <v>19.399999999999999</v>
      </c>
    </row>
    <row r="91" spans="1:9">
      <c r="A91" s="4">
        <v>46</v>
      </c>
      <c r="B91" s="23" t="s">
        <v>136</v>
      </c>
      <c r="C91" s="64" t="s">
        <v>27</v>
      </c>
      <c r="D91" s="24">
        <v>42508</v>
      </c>
      <c r="E91" s="3">
        <v>20.5</v>
      </c>
      <c r="F91" s="2">
        <v>1.2</v>
      </c>
      <c r="G91" s="2"/>
      <c r="H91" s="1">
        <f t="shared" si="7"/>
        <v>19.3</v>
      </c>
    </row>
    <row r="92" spans="1:9" s="85" customFormat="1">
      <c r="A92" s="4">
        <v>47</v>
      </c>
      <c r="B92" s="25" t="s">
        <v>96</v>
      </c>
      <c r="C92" s="64" t="s">
        <v>27</v>
      </c>
      <c r="D92" s="27">
        <v>42354</v>
      </c>
      <c r="E92" s="3">
        <v>21.5</v>
      </c>
      <c r="F92" s="2">
        <v>2.2000000000000002</v>
      </c>
      <c r="G92" s="2"/>
      <c r="H92" s="1">
        <f t="shared" si="7"/>
        <v>19.3</v>
      </c>
    </row>
    <row r="93" spans="1:9">
      <c r="A93" s="4">
        <v>48</v>
      </c>
      <c r="B93" s="19" t="s">
        <v>72</v>
      </c>
      <c r="C93" s="18" t="s">
        <v>67</v>
      </c>
      <c r="D93" s="20">
        <v>41753</v>
      </c>
      <c r="E93" s="3">
        <v>21.5</v>
      </c>
      <c r="F93" s="2">
        <v>2.2000000000000002</v>
      </c>
      <c r="G93" s="2"/>
      <c r="H93" s="1">
        <f t="shared" si="7"/>
        <v>19.3</v>
      </c>
    </row>
    <row r="94" spans="1:9">
      <c r="A94" s="4">
        <v>49</v>
      </c>
      <c r="B94" s="23" t="s">
        <v>102</v>
      </c>
      <c r="C94" s="64" t="s">
        <v>130</v>
      </c>
      <c r="D94" s="24">
        <v>41643</v>
      </c>
      <c r="E94" s="3">
        <v>21.5</v>
      </c>
      <c r="F94" s="2">
        <v>2.2000000000000002</v>
      </c>
      <c r="G94" s="2"/>
      <c r="H94" s="1">
        <f t="shared" si="7"/>
        <v>19.3</v>
      </c>
    </row>
    <row r="95" spans="1:9">
      <c r="A95" s="4">
        <v>50</v>
      </c>
      <c r="B95" s="19" t="s">
        <v>22</v>
      </c>
      <c r="C95" s="18" t="s">
        <v>139</v>
      </c>
      <c r="D95" s="20">
        <v>42287</v>
      </c>
      <c r="E95" s="3">
        <v>21.5</v>
      </c>
      <c r="F95" s="2">
        <v>2.2999999999999998</v>
      </c>
      <c r="G95" s="2"/>
      <c r="H95" s="1">
        <f t="shared" si="7"/>
        <v>19.2</v>
      </c>
    </row>
    <row r="96" spans="1:9" ht="14.25" customHeight="1">
      <c r="A96" s="136">
        <v>51</v>
      </c>
      <c r="B96" s="23" t="s">
        <v>91</v>
      </c>
      <c r="C96" s="64" t="s">
        <v>27</v>
      </c>
      <c r="D96" s="24">
        <v>42274</v>
      </c>
      <c r="E96" s="3">
        <v>20.5</v>
      </c>
      <c r="F96" s="2">
        <v>1.3</v>
      </c>
      <c r="G96" s="2"/>
      <c r="H96" s="1">
        <f t="shared" si="7"/>
        <v>19.2</v>
      </c>
    </row>
    <row r="97" spans="1:8" ht="15" customHeight="1">
      <c r="A97" s="4">
        <v>52</v>
      </c>
      <c r="B97" s="65" t="s">
        <v>80</v>
      </c>
      <c r="C97" s="35" t="s">
        <v>79</v>
      </c>
      <c r="D97" s="135">
        <v>42000</v>
      </c>
      <c r="E97" s="3">
        <v>21</v>
      </c>
      <c r="F97" s="2">
        <v>1.8</v>
      </c>
      <c r="G97" s="2"/>
      <c r="H97" s="1">
        <f t="shared" si="7"/>
        <v>19.2</v>
      </c>
    </row>
    <row r="98" spans="1:8">
      <c r="A98" s="4">
        <v>53</v>
      </c>
      <c r="B98" s="19" t="s">
        <v>59</v>
      </c>
      <c r="C98" s="18" t="s">
        <v>58</v>
      </c>
      <c r="D98" s="20">
        <v>41957</v>
      </c>
      <c r="E98" s="3">
        <v>21.5</v>
      </c>
      <c r="F98" s="2">
        <v>2.2999999999999998</v>
      </c>
      <c r="G98" s="2"/>
      <c r="H98" s="1">
        <f t="shared" si="7"/>
        <v>19.2</v>
      </c>
    </row>
    <row r="99" spans="1:8">
      <c r="A99" s="4">
        <v>54</v>
      </c>
      <c r="B99" s="23" t="s">
        <v>103</v>
      </c>
      <c r="C99" s="64" t="s">
        <v>130</v>
      </c>
      <c r="D99" s="24">
        <v>41805</v>
      </c>
      <c r="E99" s="3">
        <v>21.5</v>
      </c>
      <c r="F99" s="2">
        <v>2.2999999999999998</v>
      </c>
      <c r="G99" s="2"/>
      <c r="H99" s="1">
        <f t="shared" si="7"/>
        <v>19.2</v>
      </c>
    </row>
    <row r="100" spans="1:8">
      <c r="A100" s="4">
        <v>55</v>
      </c>
      <c r="B100" s="4" t="s">
        <v>84</v>
      </c>
      <c r="C100" s="35" t="s">
        <v>67</v>
      </c>
      <c r="D100" s="21">
        <v>42090</v>
      </c>
      <c r="E100" s="3">
        <v>21.5</v>
      </c>
      <c r="F100" s="2">
        <v>2.4</v>
      </c>
      <c r="G100" s="2"/>
      <c r="H100" s="1">
        <f t="shared" si="6"/>
        <v>19.100000000000001</v>
      </c>
    </row>
    <row r="101" spans="1:8">
      <c r="A101" s="4">
        <v>56</v>
      </c>
      <c r="B101" s="4" t="s">
        <v>83</v>
      </c>
      <c r="C101" s="35" t="s">
        <v>67</v>
      </c>
      <c r="D101" s="21">
        <v>42142</v>
      </c>
      <c r="E101" s="3">
        <v>21.5</v>
      </c>
      <c r="F101" s="2">
        <v>2.6</v>
      </c>
      <c r="G101" s="2"/>
      <c r="H101" s="1">
        <f t="shared" si="6"/>
        <v>18.899999999999999</v>
      </c>
    </row>
    <row r="102" spans="1:8">
      <c r="A102" s="4">
        <v>57</v>
      </c>
      <c r="B102" s="25" t="s">
        <v>94</v>
      </c>
      <c r="C102" s="64" t="s">
        <v>27</v>
      </c>
      <c r="D102" s="22">
        <v>42297</v>
      </c>
      <c r="E102" s="3">
        <v>21</v>
      </c>
      <c r="F102" s="2">
        <v>2.2000000000000002</v>
      </c>
      <c r="G102" s="2"/>
      <c r="H102" s="1">
        <f t="shared" ref="H102:H113" si="8">SUM(E102-F102-G102)</f>
        <v>18.8</v>
      </c>
    </row>
    <row r="103" spans="1:8">
      <c r="A103" s="4">
        <v>58</v>
      </c>
      <c r="B103" s="23" t="s">
        <v>93</v>
      </c>
      <c r="C103" s="64" t="s">
        <v>27</v>
      </c>
      <c r="D103" s="24">
        <v>42124</v>
      </c>
      <c r="E103" s="3">
        <v>20.5</v>
      </c>
      <c r="F103" s="2">
        <v>1.7</v>
      </c>
      <c r="G103" s="2"/>
      <c r="H103" s="1">
        <f t="shared" si="8"/>
        <v>18.8</v>
      </c>
    </row>
    <row r="104" spans="1:8">
      <c r="A104" s="4">
        <v>59</v>
      </c>
      <c r="B104" s="19" t="s">
        <v>68</v>
      </c>
      <c r="C104" s="18" t="s">
        <v>67</v>
      </c>
      <c r="D104" s="20">
        <v>42108</v>
      </c>
      <c r="E104" s="3">
        <v>21.5</v>
      </c>
      <c r="F104" s="2">
        <v>2.7</v>
      </c>
      <c r="G104" s="2"/>
      <c r="H104" s="1">
        <f t="shared" si="8"/>
        <v>18.8</v>
      </c>
    </row>
    <row r="105" spans="1:8">
      <c r="A105" s="4">
        <v>60</v>
      </c>
      <c r="B105" s="23" t="s">
        <v>104</v>
      </c>
      <c r="C105" s="64" t="s">
        <v>130</v>
      </c>
      <c r="D105" s="24">
        <v>41832</v>
      </c>
      <c r="E105" s="3">
        <v>21.5</v>
      </c>
      <c r="F105" s="2">
        <v>2.7</v>
      </c>
      <c r="G105" s="2"/>
      <c r="H105" s="1">
        <f t="shared" si="8"/>
        <v>18.8</v>
      </c>
    </row>
    <row r="106" spans="1:8">
      <c r="A106" s="4">
        <v>61</v>
      </c>
      <c r="B106" s="19" t="s">
        <v>63</v>
      </c>
      <c r="C106" s="18" t="s">
        <v>61</v>
      </c>
      <c r="D106" s="20">
        <v>41701</v>
      </c>
      <c r="E106" s="3">
        <v>21</v>
      </c>
      <c r="F106" s="2">
        <v>2.2000000000000002</v>
      </c>
      <c r="G106" s="2"/>
      <c r="H106" s="1">
        <f t="shared" si="8"/>
        <v>18.8</v>
      </c>
    </row>
    <row r="107" spans="1:8">
      <c r="A107" s="4">
        <v>62</v>
      </c>
      <c r="B107" s="19" t="s">
        <v>60</v>
      </c>
      <c r="C107" s="18" t="s">
        <v>61</v>
      </c>
      <c r="D107" s="20">
        <v>42304</v>
      </c>
      <c r="E107" s="3">
        <v>20.5</v>
      </c>
      <c r="F107" s="2">
        <v>1.8</v>
      </c>
      <c r="G107" s="2"/>
      <c r="H107" s="1">
        <f t="shared" si="8"/>
        <v>18.7</v>
      </c>
    </row>
    <row r="108" spans="1:8">
      <c r="A108" s="4">
        <v>63</v>
      </c>
      <c r="B108" s="25" t="s">
        <v>134</v>
      </c>
      <c r="C108" s="64" t="s">
        <v>27</v>
      </c>
      <c r="D108" s="27">
        <v>42161</v>
      </c>
      <c r="E108" s="3">
        <v>21</v>
      </c>
      <c r="F108" s="2">
        <v>2.2999999999999998</v>
      </c>
      <c r="G108" s="2"/>
      <c r="H108" s="1">
        <f t="shared" si="8"/>
        <v>18.7</v>
      </c>
    </row>
    <row r="109" spans="1:8">
      <c r="A109" s="4">
        <v>64</v>
      </c>
      <c r="B109" s="25" t="s">
        <v>95</v>
      </c>
      <c r="C109" s="64" t="s">
        <v>27</v>
      </c>
      <c r="D109" s="27">
        <v>41947</v>
      </c>
      <c r="E109" s="3">
        <v>21.5</v>
      </c>
      <c r="F109" s="2">
        <v>2.8</v>
      </c>
      <c r="G109" s="2"/>
      <c r="H109" s="1">
        <f t="shared" si="8"/>
        <v>18.7</v>
      </c>
    </row>
    <row r="110" spans="1:8">
      <c r="A110" s="4">
        <v>65</v>
      </c>
      <c r="B110" s="4" t="s">
        <v>82</v>
      </c>
      <c r="C110" s="35" t="s">
        <v>67</v>
      </c>
      <c r="D110" s="21">
        <v>42110</v>
      </c>
      <c r="E110" s="3">
        <v>21.5</v>
      </c>
      <c r="F110" s="2">
        <v>2.9</v>
      </c>
      <c r="G110" s="2"/>
      <c r="H110" s="1">
        <f t="shared" si="8"/>
        <v>18.600000000000001</v>
      </c>
    </row>
    <row r="111" spans="1:8">
      <c r="A111" s="4">
        <v>66</v>
      </c>
      <c r="B111" s="4" t="s">
        <v>100</v>
      </c>
      <c r="C111" s="64" t="s">
        <v>27</v>
      </c>
      <c r="D111" s="21">
        <v>42089</v>
      </c>
      <c r="E111" s="3">
        <v>20.5</v>
      </c>
      <c r="F111" s="2">
        <v>1.9</v>
      </c>
      <c r="G111" s="2"/>
      <c r="H111" s="1">
        <f t="shared" si="8"/>
        <v>18.600000000000001</v>
      </c>
    </row>
    <row r="112" spans="1:8">
      <c r="A112" s="4">
        <v>67</v>
      </c>
      <c r="B112" s="97" t="s">
        <v>81</v>
      </c>
      <c r="C112" s="98" t="s">
        <v>141</v>
      </c>
      <c r="D112" s="22">
        <v>42229</v>
      </c>
      <c r="E112" s="99">
        <v>21.5</v>
      </c>
      <c r="F112" s="100">
        <v>3.1</v>
      </c>
      <c r="G112" s="4"/>
      <c r="H112" s="101">
        <f t="shared" si="8"/>
        <v>18.399999999999999</v>
      </c>
    </row>
    <row r="113" spans="1:8">
      <c r="A113" s="4">
        <v>68</v>
      </c>
      <c r="B113" s="4" t="s">
        <v>85</v>
      </c>
      <c r="C113" s="35" t="s">
        <v>67</v>
      </c>
      <c r="D113" s="21">
        <v>41985</v>
      </c>
      <c r="E113" s="3">
        <v>21.5</v>
      </c>
      <c r="F113" s="2">
        <v>3.1</v>
      </c>
      <c r="G113" s="2"/>
      <c r="H113" s="1">
        <f t="shared" si="8"/>
        <v>18.399999999999999</v>
      </c>
    </row>
    <row r="114" spans="1:8">
      <c r="A114" s="4">
        <v>69</v>
      </c>
      <c r="B114" s="19" t="s">
        <v>71</v>
      </c>
      <c r="C114" s="18" t="s">
        <v>67</v>
      </c>
      <c r="D114" s="20">
        <v>42147</v>
      </c>
      <c r="E114" s="3">
        <v>20.5</v>
      </c>
      <c r="F114" s="2">
        <v>2.2999999999999998</v>
      </c>
      <c r="G114" s="2"/>
      <c r="H114" s="1">
        <f t="shared" ref="H114:H119" si="9">SUM(E114-F114-G114)</f>
        <v>18.2</v>
      </c>
    </row>
    <row r="115" spans="1:8">
      <c r="A115" s="4">
        <v>70</v>
      </c>
      <c r="B115" s="4" t="s">
        <v>99</v>
      </c>
      <c r="C115" s="64" t="s">
        <v>27</v>
      </c>
      <c r="D115" s="21">
        <v>42311</v>
      </c>
      <c r="E115" s="3">
        <v>20.5</v>
      </c>
      <c r="F115" s="2">
        <v>2.6</v>
      </c>
      <c r="G115" s="2"/>
      <c r="H115" s="1">
        <f t="shared" si="9"/>
        <v>17.899999999999999</v>
      </c>
    </row>
    <row r="116" spans="1:8">
      <c r="A116" s="4">
        <v>71</v>
      </c>
      <c r="B116" s="4" t="s">
        <v>98</v>
      </c>
      <c r="C116" s="64" t="s">
        <v>27</v>
      </c>
      <c r="D116" s="21">
        <v>42478</v>
      </c>
      <c r="E116" s="3">
        <v>10</v>
      </c>
      <c r="F116" s="2">
        <v>1.1000000000000001</v>
      </c>
      <c r="G116" s="2"/>
      <c r="H116" s="1">
        <f t="shared" si="9"/>
        <v>8.9</v>
      </c>
    </row>
    <row r="117" spans="1:8">
      <c r="A117" s="4">
        <v>72</v>
      </c>
      <c r="B117" s="66" t="s">
        <v>97</v>
      </c>
      <c r="C117" s="64" t="s">
        <v>27</v>
      </c>
      <c r="D117" s="27">
        <v>42053</v>
      </c>
      <c r="E117" s="3">
        <v>10</v>
      </c>
      <c r="F117" s="2">
        <v>1.3</v>
      </c>
      <c r="G117" s="2"/>
      <c r="H117" s="1">
        <f t="shared" si="9"/>
        <v>8.6999999999999993</v>
      </c>
    </row>
    <row r="118" spans="1:8">
      <c r="A118" s="103">
        <v>73</v>
      </c>
      <c r="B118" s="137" t="s">
        <v>57</v>
      </c>
      <c r="C118" s="138" t="s">
        <v>56</v>
      </c>
      <c r="D118" s="139">
        <v>41884</v>
      </c>
      <c r="E118" s="107">
        <v>0</v>
      </c>
      <c r="F118" s="108">
        <v>0</v>
      </c>
      <c r="G118" s="140"/>
      <c r="H118" s="141">
        <f t="shared" si="9"/>
        <v>0</v>
      </c>
    </row>
    <row r="119" spans="1:8">
      <c r="A119" s="103">
        <v>74</v>
      </c>
      <c r="B119" s="142" t="s">
        <v>90</v>
      </c>
      <c r="C119" s="143" t="s">
        <v>27</v>
      </c>
      <c r="D119" s="144">
        <v>42215</v>
      </c>
      <c r="E119" s="107">
        <v>0</v>
      </c>
      <c r="F119" s="108">
        <v>0</v>
      </c>
      <c r="G119" s="108"/>
      <c r="H119" s="109">
        <f t="shared" si="9"/>
        <v>0</v>
      </c>
    </row>
  </sheetData>
  <sortState ref="B112:H113">
    <sortCondition descending="1" ref="D112:D113"/>
  </sortState>
  <mergeCells count="6">
    <mergeCell ref="A1:Q1"/>
    <mergeCell ref="E44:H44"/>
    <mergeCell ref="B2:Q2"/>
    <mergeCell ref="E3:H3"/>
    <mergeCell ref="I3:L3"/>
    <mergeCell ref="M3:P3"/>
  </mergeCells>
  <dataValidations count="1">
    <dataValidation type="custom" allowBlank="1" showInputMessage="1" showErrorMessage="1" sqref="H5:H42 P5:P42 L5:L42 H46:H117">
      <formula1>"bvbv"</formula1>
    </dataValidation>
  </dataValidations>
  <printOptions horizontalCentered="1"/>
  <pageMargins left="0" right="0" top="0.74803149606299213" bottom="0" header="0.31496062992125984" footer="0.31496062992125984"/>
  <pageSetup paperSize="9" scale="60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40"/>
  <sheetViews>
    <sheetView workbookViewId="0">
      <selection activeCell="M7" sqref="M7"/>
    </sheetView>
  </sheetViews>
  <sheetFormatPr defaultRowHeight="1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9">
      <c r="D1" s="5"/>
      <c r="E1" s="172" t="s">
        <v>14</v>
      </c>
      <c r="F1" s="173"/>
      <c r="G1" s="173"/>
      <c r="H1" s="173"/>
    </row>
    <row r="2" spans="1:9">
      <c r="B2" s="12" t="s">
        <v>6</v>
      </c>
      <c r="C2" s="12" t="s">
        <v>5</v>
      </c>
      <c r="D2" s="12" t="s">
        <v>4</v>
      </c>
      <c r="E2" s="11" t="s">
        <v>3</v>
      </c>
      <c r="F2" s="11" t="s">
        <v>11</v>
      </c>
      <c r="G2" s="11" t="s">
        <v>1</v>
      </c>
      <c r="H2" s="11" t="s">
        <v>13</v>
      </c>
    </row>
    <row r="3" spans="1:9" s="85" customFormat="1">
      <c r="A3" s="111">
        <v>1</v>
      </c>
      <c r="B3" s="111" t="s">
        <v>45</v>
      </c>
      <c r="C3" s="113" t="s">
        <v>28</v>
      </c>
      <c r="D3" s="154">
        <v>42301</v>
      </c>
      <c r="E3" s="89">
        <v>10</v>
      </c>
      <c r="F3" s="90">
        <v>0.375</v>
      </c>
      <c r="G3" s="90"/>
      <c r="H3" s="150">
        <f t="shared" ref="H3:H40" si="0">SUM(E3-F3-G3)</f>
        <v>9.625</v>
      </c>
    </row>
    <row r="4" spans="1:9">
      <c r="A4" s="115">
        <v>2</v>
      </c>
      <c r="B4" s="116" t="s">
        <v>33</v>
      </c>
      <c r="C4" s="117" t="s">
        <v>28</v>
      </c>
      <c r="D4" s="118">
        <v>42027</v>
      </c>
      <c r="E4" s="119">
        <v>10</v>
      </c>
      <c r="F4" s="120">
        <v>0.47499999999999998</v>
      </c>
      <c r="G4" s="120"/>
      <c r="H4" s="121">
        <f t="shared" si="0"/>
        <v>9.5250000000000004</v>
      </c>
      <c r="I4" s="134"/>
    </row>
    <row r="5" spans="1:9">
      <c r="A5" s="115">
        <v>3</v>
      </c>
      <c r="B5" s="116" t="s">
        <v>31</v>
      </c>
      <c r="C5" s="117" t="s">
        <v>28</v>
      </c>
      <c r="D5" s="118">
        <v>42121</v>
      </c>
      <c r="E5" s="119">
        <v>10</v>
      </c>
      <c r="F5" s="120">
        <v>0.5</v>
      </c>
      <c r="G5" s="120"/>
      <c r="H5" s="121">
        <f>SUM(E5-F5-G5)</f>
        <v>9.5</v>
      </c>
      <c r="I5" s="134"/>
    </row>
    <row r="6" spans="1:9">
      <c r="A6" s="115">
        <v>4</v>
      </c>
      <c r="B6" s="116" t="s">
        <v>30</v>
      </c>
      <c r="C6" s="117" t="s">
        <v>28</v>
      </c>
      <c r="D6" s="186">
        <v>42096</v>
      </c>
      <c r="E6" s="119">
        <v>10</v>
      </c>
      <c r="F6" s="120">
        <v>0.5</v>
      </c>
      <c r="G6" s="120"/>
      <c r="H6" s="121">
        <f>SUM(E6-F6-G6)</f>
        <v>9.5</v>
      </c>
      <c r="I6" s="134"/>
    </row>
    <row r="7" spans="1:9">
      <c r="A7" s="115">
        <v>5</v>
      </c>
      <c r="B7" s="116" t="s">
        <v>34</v>
      </c>
      <c r="C7" s="117" t="s">
        <v>28</v>
      </c>
      <c r="D7" s="118">
        <v>42332</v>
      </c>
      <c r="E7" s="119">
        <v>10</v>
      </c>
      <c r="F7" s="120">
        <v>0.55000000000000004</v>
      </c>
      <c r="G7" s="120"/>
      <c r="H7" s="121">
        <f t="shared" si="0"/>
        <v>9.4499999999999993</v>
      </c>
      <c r="I7" s="134"/>
    </row>
    <row r="8" spans="1:9">
      <c r="A8" s="115">
        <v>6</v>
      </c>
      <c r="B8" s="115" t="s">
        <v>36</v>
      </c>
      <c r="C8" s="117" t="s">
        <v>28</v>
      </c>
      <c r="D8" s="186">
        <v>41928</v>
      </c>
      <c r="E8" s="119">
        <v>10</v>
      </c>
      <c r="F8" s="120">
        <v>0.55000000000000004</v>
      </c>
      <c r="G8" s="120"/>
      <c r="H8" s="121">
        <f t="shared" si="0"/>
        <v>9.4499999999999993</v>
      </c>
      <c r="I8" s="134"/>
    </row>
    <row r="9" spans="1:9">
      <c r="A9" s="86">
        <v>7</v>
      </c>
      <c r="B9" s="86" t="s">
        <v>40</v>
      </c>
      <c r="C9" s="87" t="s">
        <v>28</v>
      </c>
      <c r="D9" s="93">
        <v>41798</v>
      </c>
      <c r="E9" s="89">
        <v>10</v>
      </c>
      <c r="F9" s="90">
        <v>0.55000000000000004</v>
      </c>
      <c r="G9" s="90"/>
      <c r="H9" s="91">
        <f t="shared" si="0"/>
        <v>9.4499999999999993</v>
      </c>
    </row>
    <row r="10" spans="1:9">
      <c r="A10" s="187">
        <v>8</v>
      </c>
      <c r="B10" s="188" t="s">
        <v>37</v>
      </c>
      <c r="C10" s="189" t="s">
        <v>28</v>
      </c>
      <c r="D10" s="190">
        <v>42139</v>
      </c>
      <c r="E10" s="99">
        <v>10</v>
      </c>
      <c r="F10" s="100">
        <v>0.65</v>
      </c>
      <c r="G10" s="100"/>
      <c r="H10" s="101">
        <f>SUM(E10-F10-G10)</f>
        <v>9.35</v>
      </c>
    </row>
    <row r="11" spans="1:9">
      <c r="A11" s="86">
        <v>9</v>
      </c>
      <c r="B11" s="94" t="s">
        <v>68</v>
      </c>
      <c r="C11" s="87" t="s">
        <v>67</v>
      </c>
      <c r="D11" s="95">
        <v>42108</v>
      </c>
      <c r="E11" s="89">
        <v>10</v>
      </c>
      <c r="F11" s="90">
        <v>0.65</v>
      </c>
      <c r="G11" s="90"/>
      <c r="H11" s="91">
        <f>SUM(E11-F11-G11)</f>
        <v>9.35</v>
      </c>
    </row>
    <row r="12" spans="1:9">
      <c r="A12" s="4">
        <v>10</v>
      </c>
      <c r="B12" s="19" t="s">
        <v>52</v>
      </c>
      <c r="C12" s="18" t="s">
        <v>53</v>
      </c>
      <c r="D12" s="20">
        <v>42255</v>
      </c>
      <c r="E12" s="3">
        <v>10</v>
      </c>
      <c r="F12" s="2">
        <v>0.57499999999999996</v>
      </c>
      <c r="G12" s="2">
        <v>0.1</v>
      </c>
      <c r="H12" s="1">
        <f t="shared" si="0"/>
        <v>9.3250000000000011</v>
      </c>
    </row>
    <row r="13" spans="1:9">
      <c r="A13" s="4">
        <v>11</v>
      </c>
      <c r="B13" s="19" t="s">
        <v>41</v>
      </c>
      <c r="C13" s="18" t="s">
        <v>28</v>
      </c>
      <c r="D13" s="20">
        <v>42361</v>
      </c>
      <c r="E13" s="3">
        <v>10</v>
      </c>
      <c r="F13" s="2">
        <v>0.7</v>
      </c>
      <c r="G13" s="2"/>
      <c r="H13" s="1">
        <f>SUM(E13-F13-G13)</f>
        <v>9.3000000000000007</v>
      </c>
    </row>
    <row r="14" spans="1:9">
      <c r="A14" s="4">
        <v>12</v>
      </c>
      <c r="B14" s="19" t="s">
        <v>38</v>
      </c>
      <c r="C14" s="18" t="s">
        <v>28</v>
      </c>
      <c r="D14" s="20">
        <v>42254</v>
      </c>
      <c r="E14" s="3">
        <v>10</v>
      </c>
      <c r="F14" s="2">
        <v>0.7</v>
      </c>
      <c r="G14" s="2"/>
      <c r="H14" s="1">
        <f>SUM(E14-F14-G14)</f>
        <v>9.3000000000000007</v>
      </c>
    </row>
    <row r="15" spans="1:9">
      <c r="A15" s="4">
        <v>13</v>
      </c>
      <c r="B15" s="19" t="s">
        <v>39</v>
      </c>
      <c r="C15" s="18" t="s">
        <v>28</v>
      </c>
      <c r="D15" s="20">
        <v>42069</v>
      </c>
      <c r="E15" s="3">
        <v>10</v>
      </c>
      <c r="F15" s="2">
        <v>0.7</v>
      </c>
      <c r="G15" s="2"/>
      <c r="H15" s="1">
        <f>SUM(E15-F15-G15)</f>
        <v>9.3000000000000007</v>
      </c>
    </row>
    <row r="16" spans="1:9">
      <c r="A16" s="4">
        <v>14</v>
      </c>
      <c r="B16" s="4" t="s">
        <v>35</v>
      </c>
      <c r="C16" s="18" t="s">
        <v>28</v>
      </c>
      <c r="D16" s="22">
        <v>41928</v>
      </c>
      <c r="E16" s="3">
        <v>10</v>
      </c>
      <c r="F16" s="2">
        <v>0.7</v>
      </c>
      <c r="G16" s="2"/>
      <c r="H16" s="1">
        <f>SUM(E16-F16-G16)</f>
        <v>9.3000000000000007</v>
      </c>
    </row>
    <row r="17" spans="1:8">
      <c r="A17" s="4">
        <v>15</v>
      </c>
      <c r="B17" s="4" t="s">
        <v>46</v>
      </c>
      <c r="C17" s="18" t="s">
        <v>28</v>
      </c>
      <c r="D17" s="22">
        <v>41798</v>
      </c>
      <c r="E17" s="3">
        <v>10</v>
      </c>
      <c r="F17" s="2">
        <v>0.7</v>
      </c>
      <c r="G17" s="2"/>
      <c r="H17" s="1">
        <f>SUM(E17-F17-G17)</f>
        <v>9.3000000000000007</v>
      </c>
    </row>
    <row r="18" spans="1:8">
      <c r="A18" s="4">
        <v>16</v>
      </c>
      <c r="B18" s="19" t="s">
        <v>69</v>
      </c>
      <c r="C18" s="18" t="s">
        <v>67</v>
      </c>
      <c r="D18" s="20">
        <v>42048</v>
      </c>
      <c r="E18" s="3">
        <v>10</v>
      </c>
      <c r="F18" s="2">
        <v>0.72499999999999998</v>
      </c>
      <c r="G18" s="2"/>
      <c r="H18" s="1">
        <f t="shared" si="0"/>
        <v>9.2750000000000004</v>
      </c>
    </row>
    <row r="19" spans="1:8">
      <c r="A19" s="4">
        <v>17</v>
      </c>
      <c r="B19" s="19" t="s">
        <v>72</v>
      </c>
      <c r="C19" s="18" t="s">
        <v>67</v>
      </c>
      <c r="D19" s="20">
        <v>41753</v>
      </c>
      <c r="E19" s="3">
        <v>10</v>
      </c>
      <c r="F19" s="2">
        <v>0.75</v>
      </c>
      <c r="G19" s="2"/>
      <c r="H19" s="1">
        <f t="shared" si="0"/>
        <v>9.25</v>
      </c>
    </row>
    <row r="20" spans="1:8">
      <c r="A20" s="4">
        <v>18</v>
      </c>
      <c r="B20" s="19" t="s">
        <v>60</v>
      </c>
      <c r="C20" s="18" t="s">
        <v>61</v>
      </c>
      <c r="D20" s="20">
        <v>42304</v>
      </c>
      <c r="E20" s="3">
        <v>10</v>
      </c>
      <c r="F20" s="2">
        <v>0.8</v>
      </c>
      <c r="G20" s="2"/>
      <c r="H20" s="1">
        <f>SUM(E20-F20-G20)</f>
        <v>9.1999999999999993</v>
      </c>
    </row>
    <row r="21" spans="1:8">
      <c r="A21" s="4">
        <v>19</v>
      </c>
      <c r="B21" s="19" t="s">
        <v>23</v>
      </c>
      <c r="C21" s="18" t="s">
        <v>139</v>
      </c>
      <c r="D21" s="20">
        <v>42287</v>
      </c>
      <c r="E21" s="3">
        <v>10</v>
      </c>
      <c r="F21" s="2">
        <v>0.8</v>
      </c>
      <c r="G21" s="2"/>
      <c r="H21" s="1">
        <f>SUM(E21-F21-G21)</f>
        <v>9.1999999999999993</v>
      </c>
    </row>
    <row r="22" spans="1:8">
      <c r="A22" s="4">
        <v>20</v>
      </c>
      <c r="B22" s="19" t="s">
        <v>62</v>
      </c>
      <c r="C22" s="18" t="s">
        <v>61</v>
      </c>
      <c r="D22" s="20">
        <v>41979</v>
      </c>
      <c r="E22" s="3">
        <v>10</v>
      </c>
      <c r="F22" s="2">
        <v>0.8</v>
      </c>
      <c r="G22" s="2"/>
      <c r="H22" s="1">
        <f>SUM(E22-F22-G22)</f>
        <v>9.1999999999999993</v>
      </c>
    </row>
    <row r="23" spans="1:8">
      <c r="A23" s="4">
        <v>21</v>
      </c>
      <c r="B23" s="19" t="s">
        <v>59</v>
      </c>
      <c r="C23" s="18" t="s">
        <v>58</v>
      </c>
      <c r="D23" s="20">
        <v>41957</v>
      </c>
      <c r="E23" s="3">
        <v>10</v>
      </c>
      <c r="F23" s="2">
        <v>0.8</v>
      </c>
      <c r="G23" s="2"/>
      <c r="H23" s="1">
        <f>SUM(E23-F23-G23)</f>
        <v>9.1999999999999993</v>
      </c>
    </row>
    <row r="24" spans="1:8">
      <c r="A24" s="4">
        <v>22</v>
      </c>
      <c r="B24" s="19" t="s">
        <v>43</v>
      </c>
      <c r="C24" s="18" t="s">
        <v>28</v>
      </c>
      <c r="D24" s="20">
        <v>41752</v>
      </c>
      <c r="E24" s="3">
        <v>10</v>
      </c>
      <c r="F24" s="2">
        <v>0.8</v>
      </c>
      <c r="G24" s="2"/>
      <c r="H24" s="1">
        <f>SUM(E24-F24-G24)</f>
        <v>9.1999999999999993</v>
      </c>
    </row>
    <row r="25" spans="1:8">
      <c r="A25" s="4">
        <v>23</v>
      </c>
      <c r="B25" s="19" t="s">
        <v>63</v>
      </c>
      <c r="C25" s="18" t="s">
        <v>61</v>
      </c>
      <c r="D25" s="20">
        <v>41701</v>
      </c>
      <c r="E25" s="3">
        <v>10</v>
      </c>
      <c r="F25" s="2">
        <v>0.8</v>
      </c>
      <c r="G25" s="2"/>
      <c r="H25" s="1">
        <f>SUM(E25-F25-G25)</f>
        <v>9.1999999999999993</v>
      </c>
    </row>
    <row r="26" spans="1:8">
      <c r="A26" s="4">
        <v>24</v>
      </c>
      <c r="B26" s="19" t="s">
        <v>48</v>
      </c>
      <c r="C26" s="18" t="s">
        <v>28</v>
      </c>
      <c r="D26" s="20">
        <v>41694</v>
      </c>
      <c r="E26" s="3">
        <v>10</v>
      </c>
      <c r="F26" s="2">
        <v>0.82499999999999996</v>
      </c>
      <c r="G26" s="2"/>
      <c r="H26" s="1">
        <f t="shared" si="0"/>
        <v>9.1750000000000007</v>
      </c>
    </row>
    <row r="27" spans="1:8">
      <c r="A27" s="4">
        <v>25</v>
      </c>
      <c r="B27" s="19" t="s">
        <v>70</v>
      </c>
      <c r="C27" s="18" t="s">
        <v>67</v>
      </c>
      <c r="D27" s="20">
        <v>42042</v>
      </c>
      <c r="E27" s="3">
        <v>10</v>
      </c>
      <c r="F27" s="2">
        <v>0.9</v>
      </c>
      <c r="G27" s="2"/>
      <c r="H27" s="1">
        <f t="shared" si="0"/>
        <v>9.1</v>
      </c>
    </row>
    <row r="28" spans="1:8">
      <c r="A28" s="4">
        <v>26</v>
      </c>
      <c r="B28" s="23" t="s">
        <v>138</v>
      </c>
      <c r="C28" s="18" t="s">
        <v>28</v>
      </c>
      <c r="D28" s="24">
        <v>42340</v>
      </c>
      <c r="E28" s="3">
        <v>10</v>
      </c>
      <c r="F28" s="2">
        <v>0.95</v>
      </c>
      <c r="G28" s="2"/>
      <c r="H28" s="1">
        <f>SUM(E28-F28-G28)</f>
        <v>9.0500000000000007</v>
      </c>
    </row>
    <row r="29" spans="1:8">
      <c r="A29" s="4">
        <v>27</v>
      </c>
      <c r="B29" s="19" t="s">
        <v>22</v>
      </c>
      <c r="C29" s="18" t="s">
        <v>139</v>
      </c>
      <c r="D29" s="20">
        <v>42287</v>
      </c>
      <c r="E29" s="3">
        <v>10</v>
      </c>
      <c r="F29" s="2">
        <v>0.95</v>
      </c>
      <c r="G29" s="2"/>
      <c r="H29" s="1">
        <f>SUM(E29-F29-G29)</f>
        <v>9.0500000000000007</v>
      </c>
    </row>
    <row r="30" spans="1:8">
      <c r="A30" s="4">
        <v>28</v>
      </c>
      <c r="B30" s="19" t="s">
        <v>47</v>
      </c>
      <c r="C30" s="18" t="s">
        <v>28</v>
      </c>
      <c r="D30" s="20">
        <v>42077</v>
      </c>
      <c r="E30" s="3">
        <v>10</v>
      </c>
      <c r="F30" s="2">
        <v>0.95</v>
      </c>
      <c r="G30" s="2"/>
      <c r="H30" s="1">
        <f>SUM(E30-F30-G30)</f>
        <v>9.0500000000000007</v>
      </c>
    </row>
    <row r="31" spans="1:8">
      <c r="A31" s="4">
        <v>29</v>
      </c>
      <c r="B31" s="4" t="s">
        <v>44</v>
      </c>
      <c r="C31" s="18" t="s">
        <v>28</v>
      </c>
      <c r="D31" s="22">
        <v>41791</v>
      </c>
      <c r="E31" s="3">
        <v>10</v>
      </c>
      <c r="F31" s="2">
        <v>0.97499999999999998</v>
      </c>
      <c r="G31" s="2"/>
      <c r="H31" s="1">
        <f t="shared" si="0"/>
        <v>9.0250000000000004</v>
      </c>
    </row>
    <row r="32" spans="1:8">
      <c r="A32" s="4">
        <v>30</v>
      </c>
      <c r="B32" s="19" t="s">
        <v>71</v>
      </c>
      <c r="C32" s="18" t="s">
        <v>67</v>
      </c>
      <c r="D32" s="20">
        <v>42147</v>
      </c>
      <c r="E32" s="3">
        <v>10</v>
      </c>
      <c r="F32" s="2">
        <v>1.1499999999999999</v>
      </c>
      <c r="G32" s="2"/>
      <c r="H32" s="1">
        <f t="shared" si="0"/>
        <v>8.85</v>
      </c>
    </row>
    <row r="33" spans="1:8" ht="14.25" customHeight="1">
      <c r="A33" s="4">
        <v>31</v>
      </c>
      <c r="B33" s="19" t="s">
        <v>49</v>
      </c>
      <c r="C33" s="18" t="s">
        <v>28</v>
      </c>
      <c r="D33" s="20">
        <v>42151</v>
      </c>
      <c r="E33" s="3">
        <v>10</v>
      </c>
      <c r="F33" s="2">
        <v>1.2</v>
      </c>
      <c r="G33" s="2"/>
      <c r="H33" s="1">
        <f t="shared" si="0"/>
        <v>8.8000000000000007</v>
      </c>
    </row>
    <row r="34" spans="1:8" ht="15.75" customHeight="1">
      <c r="A34" s="4">
        <v>32</v>
      </c>
      <c r="B34" s="25" t="s">
        <v>134</v>
      </c>
      <c r="C34" s="64" t="s">
        <v>27</v>
      </c>
      <c r="D34" s="27">
        <v>42161</v>
      </c>
      <c r="E34" s="3">
        <v>10</v>
      </c>
      <c r="F34" s="2">
        <v>0.95</v>
      </c>
      <c r="G34" s="2">
        <v>0.3</v>
      </c>
      <c r="H34" s="1">
        <f>SUM(E34-F34-G34)</f>
        <v>8.75</v>
      </c>
    </row>
    <row r="35" spans="1:8">
      <c r="A35" s="4">
        <v>33</v>
      </c>
      <c r="B35" s="19" t="s">
        <v>32</v>
      </c>
      <c r="C35" s="18" t="s">
        <v>28</v>
      </c>
      <c r="D35" s="20">
        <v>41815</v>
      </c>
      <c r="E35" s="3">
        <v>10</v>
      </c>
      <c r="F35" s="2">
        <v>1.25</v>
      </c>
      <c r="G35" s="2"/>
      <c r="H35" s="1">
        <f>SUM(E35-F35-G35)</f>
        <v>8.75</v>
      </c>
    </row>
    <row r="36" spans="1:8">
      <c r="A36" s="4">
        <v>34</v>
      </c>
      <c r="B36" s="19" t="s">
        <v>21</v>
      </c>
      <c r="C36" s="18" t="s">
        <v>139</v>
      </c>
      <c r="D36" s="20">
        <v>42317</v>
      </c>
      <c r="E36" s="3">
        <v>10</v>
      </c>
      <c r="F36" s="2">
        <v>1.3</v>
      </c>
      <c r="G36" s="2"/>
      <c r="H36" s="1">
        <f t="shared" si="0"/>
        <v>8.6999999999999993</v>
      </c>
    </row>
    <row r="37" spans="1:8">
      <c r="A37" s="4">
        <v>35</v>
      </c>
      <c r="B37" s="19" t="s">
        <v>42</v>
      </c>
      <c r="C37" s="18" t="s">
        <v>28</v>
      </c>
      <c r="D37" s="20">
        <v>42282</v>
      </c>
      <c r="E37" s="3">
        <v>9</v>
      </c>
      <c r="F37" s="2">
        <v>0.7</v>
      </c>
      <c r="G37" s="2"/>
      <c r="H37" s="1">
        <f t="shared" si="0"/>
        <v>8.3000000000000007</v>
      </c>
    </row>
    <row r="38" spans="1:8">
      <c r="A38" s="4">
        <v>36</v>
      </c>
      <c r="B38" s="23" t="s">
        <v>132</v>
      </c>
      <c r="C38" s="64" t="s">
        <v>56</v>
      </c>
      <c r="D38" s="22">
        <v>42319</v>
      </c>
      <c r="E38" s="3">
        <v>10</v>
      </c>
      <c r="F38" s="2">
        <v>1.85</v>
      </c>
      <c r="G38" s="2"/>
      <c r="H38" s="1">
        <f t="shared" si="0"/>
        <v>8.15</v>
      </c>
    </row>
    <row r="39" spans="1:8">
      <c r="A39" s="4">
        <v>37</v>
      </c>
      <c r="B39" s="19" t="s">
        <v>29</v>
      </c>
      <c r="C39" s="18" t="s">
        <v>28</v>
      </c>
      <c r="D39" s="20">
        <v>42338</v>
      </c>
      <c r="E39" s="3">
        <v>9</v>
      </c>
      <c r="F39" s="2">
        <v>0.95</v>
      </c>
      <c r="G39" s="2">
        <v>0.3</v>
      </c>
      <c r="H39" s="1">
        <f t="shared" si="0"/>
        <v>7.7500000000000009</v>
      </c>
    </row>
    <row r="40" spans="1:8">
      <c r="A40" s="103">
        <v>38</v>
      </c>
      <c r="B40" s="104" t="s">
        <v>57</v>
      </c>
      <c r="C40" s="105" t="s">
        <v>56</v>
      </c>
      <c r="D40" s="106">
        <v>41884</v>
      </c>
      <c r="E40" s="107">
        <v>0</v>
      </c>
      <c r="F40" s="108">
        <v>0</v>
      </c>
      <c r="G40" s="108"/>
      <c r="H40" s="109">
        <f t="shared" si="0"/>
        <v>0</v>
      </c>
    </row>
  </sheetData>
  <sortState ref="B34:H35">
    <sortCondition descending="1" ref="D34:D35"/>
  </sortState>
  <mergeCells count="1">
    <mergeCell ref="E1:H1"/>
  </mergeCells>
  <dataValidations count="1">
    <dataValidation type="custom" allowBlank="1" showInputMessage="1" showErrorMessage="1" sqref="H3:H40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P31" sqref="P31"/>
    </sheetView>
  </sheetViews>
  <sheetFormatPr defaultRowHeight="1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8">
      <c r="D1" s="5"/>
      <c r="E1" s="174" t="s">
        <v>12</v>
      </c>
      <c r="F1" s="175"/>
      <c r="G1" s="175"/>
      <c r="H1" s="175"/>
    </row>
    <row r="2" spans="1:8">
      <c r="B2" s="7" t="s">
        <v>6</v>
      </c>
      <c r="C2" s="7" t="s">
        <v>5</v>
      </c>
      <c r="D2" s="7" t="s">
        <v>4</v>
      </c>
      <c r="E2" s="10" t="s">
        <v>3</v>
      </c>
      <c r="F2" s="10" t="s">
        <v>11</v>
      </c>
      <c r="G2" s="10" t="s">
        <v>1</v>
      </c>
      <c r="H2" s="10" t="s">
        <v>10</v>
      </c>
    </row>
    <row r="3" spans="1:8" s="85" customFormat="1">
      <c r="A3" s="147">
        <v>1</v>
      </c>
      <c r="B3" s="116" t="s">
        <v>52</v>
      </c>
      <c r="C3" s="117" t="s">
        <v>53</v>
      </c>
      <c r="D3" s="118">
        <v>42255</v>
      </c>
      <c r="E3" s="119">
        <v>10</v>
      </c>
      <c r="F3" s="120">
        <v>0.35</v>
      </c>
      <c r="G3" s="120"/>
      <c r="H3" s="121">
        <f t="shared" ref="H3:H40" si="0">SUM(E3-F3-G3)</f>
        <v>9.65</v>
      </c>
    </row>
    <row r="4" spans="1:8">
      <c r="A4" s="111">
        <v>2</v>
      </c>
      <c r="B4" s="111" t="s">
        <v>40</v>
      </c>
      <c r="C4" s="113" t="s">
        <v>28</v>
      </c>
      <c r="D4" s="148">
        <v>41798</v>
      </c>
      <c r="E4" s="89">
        <v>10</v>
      </c>
      <c r="F4" s="90">
        <v>0.35</v>
      </c>
      <c r="G4" s="149"/>
      <c r="H4" s="150">
        <f t="shared" si="0"/>
        <v>9.65</v>
      </c>
    </row>
    <row r="5" spans="1:8" s="85" customFormat="1">
      <c r="A5" s="111">
        <v>3</v>
      </c>
      <c r="B5" s="112" t="s">
        <v>68</v>
      </c>
      <c r="C5" s="113" t="s">
        <v>67</v>
      </c>
      <c r="D5" s="114">
        <v>42108</v>
      </c>
      <c r="E5" s="89">
        <v>10</v>
      </c>
      <c r="F5" s="90">
        <v>0.4</v>
      </c>
      <c r="G5" s="149"/>
      <c r="H5" s="150">
        <f t="shared" si="0"/>
        <v>9.6</v>
      </c>
    </row>
    <row r="6" spans="1:8">
      <c r="A6" s="147">
        <v>4</v>
      </c>
      <c r="B6" s="116" t="s">
        <v>72</v>
      </c>
      <c r="C6" s="117" t="s">
        <v>67</v>
      </c>
      <c r="D6" s="118">
        <v>41753</v>
      </c>
      <c r="E6" s="119">
        <v>10</v>
      </c>
      <c r="F6" s="120">
        <v>0.4</v>
      </c>
      <c r="G6" s="120"/>
      <c r="H6" s="152">
        <f t="shared" si="0"/>
        <v>9.6</v>
      </c>
    </row>
    <row r="7" spans="1:8">
      <c r="A7" s="147">
        <v>5</v>
      </c>
      <c r="B7" s="116" t="s">
        <v>22</v>
      </c>
      <c r="C7" s="117" t="s">
        <v>139</v>
      </c>
      <c r="D7" s="118">
        <v>42287</v>
      </c>
      <c r="E7" s="119">
        <v>10</v>
      </c>
      <c r="F7" s="120">
        <v>0.45</v>
      </c>
      <c r="G7" s="120"/>
      <c r="H7" s="121">
        <f t="shared" si="0"/>
        <v>9.5500000000000007</v>
      </c>
    </row>
    <row r="8" spans="1:8">
      <c r="A8" s="147">
        <v>6</v>
      </c>
      <c r="B8" s="116" t="s">
        <v>69</v>
      </c>
      <c r="C8" s="117" t="s">
        <v>67</v>
      </c>
      <c r="D8" s="118">
        <v>42048</v>
      </c>
      <c r="E8" s="119">
        <v>10</v>
      </c>
      <c r="F8" s="120">
        <v>0.45</v>
      </c>
      <c r="G8" s="120"/>
      <c r="H8" s="121">
        <f t="shared" si="0"/>
        <v>9.5500000000000007</v>
      </c>
    </row>
    <row r="9" spans="1:8">
      <c r="A9" s="147">
        <v>7</v>
      </c>
      <c r="B9" s="116" t="s">
        <v>43</v>
      </c>
      <c r="C9" s="117" t="s">
        <v>28</v>
      </c>
      <c r="D9" s="118">
        <v>41752</v>
      </c>
      <c r="E9" s="119">
        <v>10</v>
      </c>
      <c r="F9" s="120">
        <v>0.45</v>
      </c>
      <c r="G9" s="120"/>
      <c r="H9" s="121">
        <f t="shared" si="0"/>
        <v>9.5500000000000007</v>
      </c>
    </row>
    <row r="10" spans="1:8">
      <c r="A10" s="151">
        <v>8</v>
      </c>
      <c r="B10" s="19" t="s">
        <v>21</v>
      </c>
      <c r="C10" s="18" t="s">
        <v>139</v>
      </c>
      <c r="D10" s="20">
        <v>42317</v>
      </c>
      <c r="E10" s="3">
        <v>10</v>
      </c>
      <c r="F10" s="2">
        <v>0.5</v>
      </c>
      <c r="G10" s="2"/>
      <c r="H10" s="1">
        <f t="shared" si="0"/>
        <v>9.5</v>
      </c>
    </row>
    <row r="11" spans="1:8">
      <c r="A11" s="111">
        <v>9</v>
      </c>
      <c r="B11" s="86" t="s">
        <v>45</v>
      </c>
      <c r="C11" s="87" t="s">
        <v>28</v>
      </c>
      <c r="D11" s="88">
        <v>42301</v>
      </c>
      <c r="E11" s="89">
        <v>10</v>
      </c>
      <c r="F11" s="90">
        <v>0.5</v>
      </c>
      <c r="G11" s="90"/>
      <c r="H11" s="91">
        <f t="shared" si="0"/>
        <v>9.5</v>
      </c>
    </row>
    <row r="12" spans="1:8">
      <c r="A12" s="145">
        <v>10</v>
      </c>
      <c r="B12" s="19" t="s">
        <v>23</v>
      </c>
      <c r="C12" s="18" t="s">
        <v>139</v>
      </c>
      <c r="D12" s="20">
        <v>42287</v>
      </c>
      <c r="E12" s="3">
        <v>10</v>
      </c>
      <c r="F12" s="2">
        <v>0.5</v>
      </c>
      <c r="G12" s="2"/>
      <c r="H12" s="1">
        <f t="shared" si="0"/>
        <v>9.5</v>
      </c>
    </row>
    <row r="13" spans="1:8">
      <c r="A13" s="145">
        <v>11</v>
      </c>
      <c r="B13" s="19" t="s">
        <v>71</v>
      </c>
      <c r="C13" s="18" t="s">
        <v>67</v>
      </c>
      <c r="D13" s="20">
        <v>42147</v>
      </c>
      <c r="E13" s="3">
        <v>10</v>
      </c>
      <c r="F13" s="2">
        <v>0.5</v>
      </c>
      <c r="G13" s="2"/>
      <c r="H13" s="1">
        <f t="shared" si="0"/>
        <v>9.5</v>
      </c>
    </row>
    <row r="14" spans="1:8">
      <c r="A14" s="145">
        <v>12</v>
      </c>
      <c r="B14" s="19" t="s">
        <v>62</v>
      </c>
      <c r="C14" s="18" t="s">
        <v>61</v>
      </c>
      <c r="D14" s="20">
        <v>41979</v>
      </c>
      <c r="E14" s="3">
        <v>10</v>
      </c>
      <c r="F14" s="2">
        <v>0.5</v>
      </c>
      <c r="G14" s="2"/>
      <c r="H14" s="1">
        <f t="shared" si="0"/>
        <v>9.5</v>
      </c>
    </row>
    <row r="15" spans="1:8">
      <c r="A15" s="145">
        <v>13</v>
      </c>
      <c r="B15" s="19" t="s">
        <v>48</v>
      </c>
      <c r="C15" s="18" t="s">
        <v>28</v>
      </c>
      <c r="D15" s="20">
        <v>41694</v>
      </c>
      <c r="E15" s="3">
        <v>10</v>
      </c>
      <c r="F15" s="2">
        <v>0.5</v>
      </c>
      <c r="G15" s="2"/>
      <c r="H15" s="1">
        <f t="shared" si="0"/>
        <v>9.5</v>
      </c>
    </row>
    <row r="16" spans="1:8">
      <c r="A16" s="145">
        <v>14</v>
      </c>
      <c r="B16" s="23" t="s">
        <v>138</v>
      </c>
      <c r="C16" s="18" t="s">
        <v>28</v>
      </c>
      <c r="D16" s="24">
        <v>42340</v>
      </c>
      <c r="E16" s="3">
        <v>10</v>
      </c>
      <c r="F16" s="2">
        <v>0.55000000000000004</v>
      </c>
      <c r="G16" s="2"/>
      <c r="H16" s="1">
        <f t="shared" si="0"/>
        <v>9.4499999999999993</v>
      </c>
    </row>
    <row r="17" spans="1:8">
      <c r="A17" s="145">
        <v>15</v>
      </c>
      <c r="B17" s="19" t="s">
        <v>30</v>
      </c>
      <c r="C17" s="18" t="s">
        <v>28</v>
      </c>
      <c r="D17" s="21">
        <v>42096</v>
      </c>
      <c r="E17" s="3">
        <v>10</v>
      </c>
      <c r="F17" s="2">
        <v>0.55000000000000004</v>
      </c>
      <c r="G17" s="2"/>
      <c r="H17" s="1">
        <f t="shared" si="0"/>
        <v>9.4499999999999993</v>
      </c>
    </row>
    <row r="18" spans="1:8">
      <c r="A18" s="145">
        <v>16</v>
      </c>
      <c r="B18" s="19" t="s">
        <v>39</v>
      </c>
      <c r="C18" s="18" t="s">
        <v>28</v>
      </c>
      <c r="D18" s="20">
        <v>42069</v>
      </c>
      <c r="E18" s="3">
        <v>10</v>
      </c>
      <c r="F18" s="2">
        <v>0.55000000000000004</v>
      </c>
      <c r="G18" s="2"/>
      <c r="H18" s="1">
        <f t="shared" si="0"/>
        <v>9.4499999999999993</v>
      </c>
    </row>
    <row r="19" spans="1:8">
      <c r="A19" s="145">
        <v>17</v>
      </c>
      <c r="B19" s="19" t="s">
        <v>33</v>
      </c>
      <c r="C19" s="18" t="s">
        <v>28</v>
      </c>
      <c r="D19" s="20">
        <v>42027</v>
      </c>
      <c r="E19" s="3">
        <v>10</v>
      </c>
      <c r="F19" s="2">
        <v>0.55000000000000004</v>
      </c>
      <c r="G19" s="2"/>
      <c r="H19" s="1">
        <f t="shared" si="0"/>
        <v>9.4499999999999993</v>
      </c>
    </row>
    <row r="20" spans="1:8">
      <c r="A20" s="145">
        <v>18</v>
      </c>
      <c r="B20" s="25" t="s">
        <v>134</v>
      </c>
      <c r="C20" s="64" t="s">
        <v>27</v>
      </c>
      <c r="D20" s="27">
        <v>42161</v>
      </c>
      <c r="E20" s="3">
        <v>10</v>
      </c>
      <c r="F20" s="2">
        <v>0.6</v>
      </c>
      <c r="G20" s="2"/>
      <c r="H20" s="1">
        <f t="shared" si="0"/>
        <v>9.4</v>
      </c>
    </row>
    <row r="21" spans="1:8">
      <c r="A21" s="145">
        <v>19</v>
      </c>
      <c r="B21" s="4" t="s">
        <v>35</v>
      </c>
      <c r="C21" s="18" t="s">
        <v>28</v>
      </c>
      <c r="D21" s="22">
        <v>41928</v>
      </c>
      <c r="E21" s="3">
        <v>10</v>
      </c>
      <c r="F21" s="2">
        <v>0.6</v>
      </c>
      <c r="G21" s="2"/>
      <c r="H21" s="1">
        <f t="shared" si="0"/>
        <v>9.4</v>
      </c>
    </row>
    <row r="22" spans="1:8">
      <c r="A22" s="145">
        <v>20</v>
      </c>
      <c r="B22" s="4" t="s">
        <v>46</v>
      </c>
      <c r="C22" s="18" t="s">
        <v>28</v>
      </c>
      <c r="D22" s="22">
        <v>41798</v>
      </c>
      <c r="E22" s="3">
        <v>10</v>
      </c>
      <c r="F22" s="2">
        <v>0.6</v>
      </c>
      <c r="G22" s="2"/>
      <c r="H22" s="1">
        <f t="shared" si="0"/>
        <v>9.4</v>
      </c>
    </row>
    <row r="23" spans="1:8">
      <c r="A23" s="145">
        <v>21</v>
      </c>
      <c r="B23" s="19" t="s">
        <v>37</v>
      </c>
      <c r="C23" s="18" t="s">
        <v>28</v>
      </c>
      <c r="D23" s="21">
        <v>42139</v>
      </c>
      <c r="E23" s="3">
        <v>10</v>
      </c>
      <c r="F23" s="2">
        <v>0.65</v>
      </c>
      <c r="G23" s="2"/>
      <c r="H23" s="1">
        <f t="shared" si="0"/>
        <v>9.35</v>
      </c>
    </row>
    <row r="24" spans="1:8">
      <c r="A24" s="145">
        <v>22</v>
      </c>
      <c r="B24" s="19" t="s">
        <v>31</v>
      </c>
      <c r="C24" s="18" t="s">
        <v>28</v>
      </c>
      <c r="D24" s="20">
        <v>42121</v>
      </c>
      <c r="E24" s="3">
        <v>10</v>
      </c>
      <c r="F24" s="2">
        <v>0.65</v>
      </c>
      <c r="G24" s="2"/>
      <c r="H24" s="1">
        <f t="shared" si="0"/>
        <v>9.35</v>
      </c>
    </row>
    <row r="25" spans="1:8">
      <c r="A25" s="145">
        <v>23</v>
      </c>
      <c r="B25" s="19" t="s">
        <v>70</v>
      </c>
      <c r="C25" s="18" t="s">
        <v>67</v>
      </c>
      <c r="D25" s="20">
        <v>42042</v>
      </c>
      <c r="E25" s="3">
        <v>10</v>
      </c>
      <c r="F25" s="2">
        <v>0.65</v>
      </c>
      <c r="G25" s="2"/>
      <c r="H25" s="1">
        <f t="shared" si="0"/>
        <v>9.35</v>
      </c>
    </row>
    <row r="26" spans="1:8">
      <c r="A26" s="145">
        <v>24</v>
      </c>
      <c r="B26" s="19" t="s">
        <v>60</v>
      </c>
      <c r="C26" s="18" t="s">
        <v>61</v>
      </c>
      <c r="D26" s="20">
        <v>42304</v>
      </c>
      <c r="E26" s="3">
        <v>10</v>
      </c>
      <c r="F26" s="2">
        <v>0.7</v>
      </c>
      <c r="G26" s="2"/>
      <c r="H26" s="1">
        <f t="shared" si="0"/>
        <v>9.3000000000000007</v>
      </c>
    </row>
    <row r="27" spans="1:8">
      <c r="A27" s="145">
        <v>25</v>
      </c>
      <c r="B27" s="4" t="s">
        <v>36</v>
      </c>
      <c r="C27" s="18" t="s">
        <v>28</v>
      </c>
      <c r="D27" s="21">
        <v>41928</v>
      </c>
      <c r="E27" s="3">
        <v>10</v>
      </c>
      <c r="F27" s="2">
        <v>0.75</v>
      </c>
      <c r="G27" s="2"/>
      <c r="H27" s="1">
        <f t="shared" si="0"/>
        <v>9.25</v>
      </c>
    </row>
    <row r="28" spans="1:8">
      <c r="A28" s="145">
        <v>26</v>
      </c>
      <c r="B28" s="19" t="s">
        <v>32</v>
      </c>
      <c r="C28" s="18" t="s">
        <v>28</v>
      </c>
      <c r="D28" s="20">
        <v>41815</v>
      </c>
      <c r="E28" s="3">
        <v>10</v>
      </c>
      <c r="F28" s="2">
        <v>0.75</v>
      </c>
      <c r="G28" s="2"/>
      <c r="H28" s="1">
        <f t="shared" si="0"/>
        <v>9.25</v>
      </c>
    </row>
    <row r="29" spans="1:8">
      <c r="A29" s="145">
        <v>27</v>
      </c>
      <c r="B29" s="19" t="s">
        <v>63</v>
      </c>
      <c r="C29" s="18" t="s">
        <v>61</v>
      </c>
      <c r="D29" s="20">
        <v>41701</v>
      </c>
      <c r="E29" s="3">
        <v>10</v>
      </c>
      <c r="F29" s="2">
        <v>0.75</v>
      </c>
      <c r="G29" s="2"/>
      <c r="H29" s="1">
        <f t="shared" si="0"/>
        <v>9.25</v>
      </c>
    </row>
    <row r="30" spans="1:8">
      <c r="A30" s="145">
        <v>28</v>
      </c>
      <c r="B30" s="19" t="s">
        <v>41</v>
      </c>
      <c r="C30" s="18" t="s">
        <v>28</v>
      </c>
      <c r="D30" s="20">
        <v>42361</v>
      </c>
      <c r="E30" s="3">
        <v>10</v>
      </c>
      <c r="F30" s="2">
        <v>0.8</v>
      </c>
      <c r="G30" s="2"/>
      <c r="H30" s="1">
        <f t="shared" si="0"/>
        <v>9.1999999999999993</v>
      </c>
    </row>
    <row r="31" spans="1:8">
      <c r="A31" s="145">
        <v>29</v>
      </c>
      <c r="B31" s="19" t="s">
        <v>59</v>
      </c>
      <c r="C31" s="18" t="s">
        <v>58</v>
      </c>
      <c r="D31" s="20">
        <v>41957</v>
      </c>
      <c r="E31" s="3">
        <v>10</v>
      </c>
      <c r="F31" s="2">
        <v>0.8</v>
      </c>
      <c r="G31" s="2"/>
      <c r="H31" s="1">
        <f t="shared" si="0"/>
        <v>9.1999999999999993</v>
      </c>
    </row>
    <row r="32" spans="1:8">
      <c r="A32" s="145">
        <v>30</v>
      </c>
      <c r="B32" s="4" t="s">
        <v>44</v>
      </c>
      <c r="C32" s="18" t="s">
        <v>28</v>
      </c>
      <c r="D32" s="22">
        <v>41791</v>
      </c>
      <c r="E32" s="3">
        <v>10</v>
      </c>
      <c r="F32" s="2">
        <v>0.5</v>
      </c>
      <c r="G32" s="2">
        <v>0.3</v>
      </c>
      <c r="H32" s="1">
        <f t="shared" si="0"/>
        <v>9.1999999999999993</v>
      </c>
    </row>
    <row r="33" spans="1:8">
      <c r="A33" s="145">
        <v>31</v>
      </c>
      <c r="B33" s="23" t="s">
        <v>132</v>
      </c>
      <c r="C33" s="64" t="s">
        <v>56</v>
      </c>
      <c r="D33" s="22">
        <v>42319</v>
      </c>
      <c r="E33" s="3">
        <v>10</v>
      </c>
      <c r="F33" s="2">
        <v>0.85</v>
      </c>
      <c r="G33" s="2"/>
      <c r="H33" s="1">
        <f t="shared" si="0"/>
        <v>9.15</v>
      </c>
    </row>
    <row r="34" spans="1:8" ht="15.75" customHeight="1">
      <c r="A34" s="145">
        <v>32</v>
      </c>
      <c r="B34" s="19" t="s">
        <v>29</v>
      </c>
      <c r="C34" s="18" t="s">
        <v>28</v>
      </c>
      <c r="D34" s="20">
        <v>42338</v>
      </c>
      <c r="E34" s="3">
        <v>10</v>
      </c>
      <c r="F34" s="2">
        <v>0.95</v>
      </c>
      <c r="G34" s="2"/>
      <c r="H34" s="1">
        <f t="shared" si="0"/>
        <v>9.0500000000000007</v>
      </c>
    </row>
    <row r="35" spans="1:8">
      <c r="A35" s="145">
        <v>33</v>
      </c>
      <c r="B35" s="19" t="s">
        <v>34</v>
      </c>
      <c r="C35" s="18" t="s">
        <v>28</v>
      </c>
      <c r="D35" s="20">
        <v>42332</v>
      </c>
      <c r="E35" s="3">
        <v>10</v>
      </c>
      <c r="F35" s="2">
        <v>0.95</v>
      </c>
      <c r="G35" s="2"/>
      <c r="H35" s="1">
        <f t="shared" si="0"/>
        <v>9.0500000000000007</v>
      </c>
    </row>
    <row r="36" spans="1:8">
      <c r="A36" s="145">
        <v>34</v>
      </c>
      <c r="B36" s="19" t="s">
        <v>49</v>
      </c>
      <c r="C36" s="18" t="s">
        <v>28</v>
      </c>
      <c r="D36" s="20">
        <v>42151</v>
      </c>
      <c r="E36" s="3">
        <v>10</v>
      </c>
      <c r="F36" s="2">
        <v>1</v>
      </c>
      <c r="G36" s="2"/>
      <c r="H36" s="1">
        <f t="shared" si="0"/>
        <v>9</v>
      </c>
    </row>
    <row r="37" spans="1:8">
      <c r="A37" s="145">
        <v>35</v>
      </c>
      <c r="B37" s="19" t="s">
        <v>47</v>
      </c>
      <c r="C37" s="18" t="s">
        <v>28</v>
      </c>
      <c r="D37" s="20">
        <v>42077</v>
      </c>
      <c r="E37" s="3">
        <v>10</v>
      </c>
      <c r="F37" s="2">
        <v>1.05</v>
      </c>
      <c r="G37" s="2"/>
      <c r="H37" s="1">
        <f t="shared" si="0"/>
        <v>8.9499999999999993</v>
      </c>
    </row>
    <row r="38" spans="1:8">
      <c r="A38" s="145">
        <v>36</v>
      </c>
      <c r="B38" s="19" t="s">
        <v>42</v>
      </c>
      <c r="C38" s="18" t="s">
        <v>28</v>
      </c>
      <c r="D38" s="20">
        <v>42282</v>
      </c>
      <c r="E38" s="3">
        <v>10</v>
      </c>
      <c r="F38" s="2">
        <v>1.05</v>
      </c>
      <c r="G38" s="2"/>
      <c r="H38" s="1">
        <f t="shared" si="0"/>
        <v>8.9499999999999993</v>
      </c>
    </row>
    <row r="39" spans="1:8">
      <c r="A39" s="145">
        <v>37</v>
      </c>
      <c r="B39" s="19" t="s">
        <v>38</v>
      </c>
      <c r="C39" s="18" t="s">
        <v>28</v>
      </c>
      <c r="D39" s="20">
        <v>42254</v>
      </c>
      <c r="E39" s="3">
        <v>10</v>
      </c>
      <c r="F39" s="2">
        <v>1.1000000000000001</v>
      </c>
      <c r="G39" s="2"/>
      <c r="H39" s="1">
        <f t="shared" si="0"/>
        <v>8.9</v>
      </c>
    </row>
    <row r="40" spans="1:8">
      <c r="A40" s="146">
        <v>38</v>
      </c>
      <c r="B40" s="104" t="s">
        <v>57</v>
      </c>
      <c r="C40" s="105" t="s">
        <v>56</v>
      </c>
      <c r="D40" s="106">
        <v>41884</v>
      </c>
      <c r="E40" s="107">
        <v>0</v>
      </c>
      <c r="F40" s="108">
        <v>0</v>
      </c>
      <c r="G40" s="108"/>
      <c r="H40" s="109">
        <f t="shared" si="0"/>
        <v>0</v>
      </c>
    </row>
  </sheetData>
  <sortState ref="B37:H38">
    <sortCondition ref="D37:D38"/>
  </sortState>
  <mergeCells count="1">
    <mergeCell ref="E1:H1"/>
  </mergeCells>
  <dataValidations count="1">
    <dataValidation type="custom" allowBlank="1" showInputMessage="1" showErrorMessage="1" sqref="H3:H40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0"/>
  <sheetViews>
    <sheetView topLeftCell="A16" workbookViewId="0">
      <selection activeCell="N36" sqref="N36"/>
    </sheetView>
  </sheetViews>
  <sheetFormatPr defaultRowHeight="15"/>
  <cols>
    <col min="1" max="1" width="3" bestFit="1" customWidth="1"/>
    <col min="2" max="2" width="25" bestFit="1" customWidth="1"/>
    <col min="3" max="3" width="27.28515625" bestFit="1" customWidth="1"/>
    <col min="4" max="4" width="10.7109375" bestFit="1" customWidth="1"/>
  </cols>
  <sheetData>
    <row r="1" spans="1:9">
      <c r="D1" s="5"/>
      <c r="E1" s="176" t="s">
        <v>9</v>
      </c>
      <c r="F1" s="176"/>
      <c r="G1" s="176"/>
      <c r="H1" s="176"/>
    </row>
    <row r="2" spans="1:9">
      <c r="B2" s="9" t="s">
        <v>6</v>
      </c>
      <c r="C2" s="9" t="s">
        <v>5</v>
      </c>
      <c r="D2" s="9" t="s">
        <v>4</v>
      </c>
      <c r="E2" s="15" t="s">
        <v>3</v>
      </c>
      <c r="F2" s="15" t="s">
        <v>2</v>
      </c>
      <c r="G2" s="15" t="s">
        <v>1</v>
      </c>
      <c r="H2" s="15" t="s">
        <v>8</v>
      </c>
    </row>
    <row r="3" spans="1:9">
      <c r="A3" s="115">
        <v>1</v>
      </c>
      <c r="B3" s="116" t="s">
        <v>70</v>
      </c>
      <c r="C3" s="117" t="s">
        <v>67</v>
      </c>
      <c r="D3" s="118">
        <v>42042</v>
      </c>
      <c r="E3" s="119">
        <v>10</v>
      </c>
      <c r="F3" s="120">
        <v>0.2</v>
      </c>
      <c r="G3" s="120"/>
      <c r="H3" s="121">
        <f t="shared" ref="H3:H38" si="0">SUM(E3-F3-G3)</f>
        <v>9.8000000000000007</v>
      </c>
    </row>
    <row r="4" spans="1:9">
      <c r="A4" s="115">
        <v>2</v>
      </c>
      <c r="B4" s="115" t="s">
        <v>46</v>
      </c>
      <c r="C4" s="117" t="s">
        <v>28</v>
      </c>
      <c r="D4" s="153">
        <v>41798</v>
      </c>
      <c r="E4" s="119">
        <v>10</v>
      </c>
      <c r="F4" s="120">
        <v>0.2</v>
      </c>
      <c r="G4" s="120"/>
      <c r="H4" s="121">
        <f t="shared" si="0"/>
        <v>9.8000000000000007</v>
      </c>
    </row>
    <row r="5" spans="1:9" s="85" customFormat="1">
      <c r="A5" s="111">
        <v>3</v>
      </c>
      <c r="B5" s="111" t="s">
        <v>45</v>
      </c>
      <c r="C5" s="113" t="s">
        <v>28</v>
      </c>
      <c r="D5" s="154">
        <v>42301</v>
      </c>
      <c r="E5" s="89">
        <v>10</v>
      </c>
      <c r="F5" s="90">
        <v>0.3</v>
      </c>
      <c r="G5" s="149"/>
      <c r="H5" s="150">
        <f t="shared" ref="H5:H36" si="1">SUM(E5-F5-G5)</f>
        <v>9.6999999999999993</v>
      </c>
    </row>
    <row r="6" spans="1:9">
      <c r="A6" s="115">
        <v>4</v>
      </c>
      <c r="B6" s="155" t="s">
        <v>71</v>
      </c>
      <c r="C6" s="156" t="s">
        <v>67</v>
      </c>
      <c r="D6" s="157">
        <v>42147</v>
      </c>
      <c r="E6" s="119">
        <v>10</v>
      </c>
      <c r="F6" s="120">
        <v>0.3</v>
      </c>
      <c r="G6" s="120"/>
      <c r="H6" s="121">
        <f t="shared" si="1"/>
        <v>9.6999999999999993</v>
      </c>
    </row>
    <row r="7" spans="1:9" ht="15.75" customHeight="1">
      <c r="A7" s="86">
        <v>5</v>
      </c>
      <c r="B7" s="112" t="s">
        <v>68</v>
      </c>
      <c r="C7" s="113" t="s">
        <v>67</v>
      </c>
      <c r="D7" s="114">
        <v>42108</v>
      </c>
      <c r="E7" s="89">
        <v>10</v>
      </c>
      <c r="F7" s="90">
        <v>0.3</v>
      </c>
      <c r="G7" s="149"/>
      <c r="H7" s="150">
        <f t="shared" si="1"/>
        <v>9.6999999999999993</v>
      </c>
      <c r="I7" s="85"/>
    </row>
    <row r="8" spans="1:9" s="85" customFormat="1">
      <c r="A8" s="147">
        <v>6</v>
      </c>
      <c r="B8" s="115" t="s">
        <v>35</v>
      </c>
      <c r="C8" s="117" t="s">
        <v>28</v>
      </c>
      <c r="D8" s="153">
        <v>41928</v>
      </c>
      <c r="E8" s="119">
        <v>10</v>
      </c>
      <c r="F8" s="120">
        <v>0.3</v>
      </c>
      <c r="G8" s="120"/>
      <c r="H8" s="121">
        <f t="shared" si="1"/>
        <v>9.6999999999999993</v>
      </c>
      <c r="I8"/>
    </row>
    <row r="9" spans="1:9">
      <c r="A9" s="115">
        <v>7</v>
      </c>
      <c r="B9" s="116" t="s">
        <v>31</v>
      </c>
      <c r="C9" s="117" t="s">
        <v>28</v>
      </c>
      <c r="D9" s="118">
        <v>42121</v>
      </c>
      <c r="E9" s="119">
        <v>10</v>
      </c>
      <c r="F9" s="120">
        <v>0.4</v>
      </c>
      <c r="G9" s="120"/>
      <c r="H9" s="121">
        <f t="shared" si="1"/>
        <v>9.6</v>
      </c>
    </row>
    <row r="10" spans="1:9">
      <c r="A10" s="86">
        <v>8</v>
      </c>
      <c r="B10" s="86" t="s">
        <v>40</v>
      </c>
      <c r="C10" s="87" t="s">
        <v>28</v>
      </c>
      <c r="D10" s="93">
        <v>41798</v>
      </c>
      <c r="E10" s="89">
        <v>10</v>
      </c>
      <c r="F10" s="90">
        <v>0.4</v>
      </c>
      <c r="G10" s="90"/>
      <c r="H10" s="91">
        <f t="shared" si="1"/>
        <v>9.6</v>
      </c>
    </row>
    <row r="11" spans="1:9">
      <c r="A11" s="145">
        <v>9</v>
      </c>
      <c r="B11" s="19" t="s">
        <v>72</v>
      </c>
      <c r="C11" s="18" t="s">
        <v>67</v>
      </c>
      <c r="D11" s="20">
        <v>41753</v>
      </c>
      <c r="E11" s="3">
        <v>10</v>
      </c>
      <c r="F11" s="2">
        <v>0.4</v>
      </c>
      <c r="G11" s="2"/>
      <c r="H11" s="1">
        <f t="shared" si="1"/>
        <v>9.6</v>
      </c>
    </row>
    <row r="12" spans="1:9">
      <c r="A12" s="4">
        <v>10</v>
      </c>
      <c r="B12" s="19" t="s">
        <v>22</v>
      </c>
      <c r="C12" s="18" t="s">
        <v>139</v>
      </c>
      <c r="D12" s="20">
        <v>42287</v>
      </c>
      <c r="E12" s="3">
        <v>10</v>
      </c>
      <c r="F12" s="2">
        <v>0.5</v>
      </c>
      <c r="G12" s="2"/>
      <c r="H12" s="1">
        <f t="shared" si="1"/>
        <v>9.5</v>
      </c>
    </row>
    <row r="13" spans="1:9">
      <c r="A13" s="4">
        <v>11</v>
      </c>
      <c r="B13" s="4" t="s">
        <v>36</v>
      </c>
      <c r="C13" s="18" t="s">
        <v>28</v>
      </c>
      <c r="D13" s="21">
        <v>41928</v>
      </c>
      <c r="E13" s="3">
        <v>10</v>
      </c>
      <c r="F13" s="2">
        <v>0.5</v>
      </c>
      <c r="G13" s="2"/>
      <c r="H13" s="1">
        <f t="shared" si="1"/>
        <v>9.5</v>
      </c>
    </row>
    <row r="14" spans="1:9">
      <c r="A14" s="145">
        <v>12</v>
      </c>
      <c r="B14" s="19" t="s">
        <v>48</v>
      </c>
      <c r="C14" s="18" t="s">
        <v>28</v>
      </c>
      <c r="D14" s="20">
        <v>41694</v>
      </c>
      <c r="E14" s="3">
        <v>10</v>
      </c>
      <c r="F14" s="2">
        <v>0.5</v>
      </c>
      <c r="G14" s="2"/>
      <c r="H14" s="1">
        <f t="shared" si="1"/>
        <v>9.5</v>
      </c>
    </row>
    <row r="15" spans="1:9">
      <c r="A15" s="4">
        <v>13</v>
      </c>
      <c r="B15" s="25" t="s">
        <v>134</v>
      </c>
      <c r="C15" s="64" t="s">
        <v>27</v>
      </c>
      <c r="D15" s="27">
        <v>42161</v>
      </c>
      <c r="E15" s="3">
        <v>10</v>
      </c>
      <c r="F15" s="2">
        <v>0.6</v>
      </c>
      <c r="G15" s="2"/>
      <c r="H15" s="1">
        <f t="shared" si="1"/>
        <v>9.4</v>
      </c>
    </row>
    <row r="16" spans="1:9">
      <c r="A16" s="4">
        <v>14</v>
      </c>
      <c r="B16" s="19" t="s">
        <v>37</v>
      </c>
      <c r="C16" s="18" t="s">
        <v>28</v>
      </c>
      <c r="D16" s="21">
        <v>42139</v>
      </c>
      <c r="E16" s="3">
        <v>10</v>
      </c>
      <c r="F16" s="2">
        <v>0.6</v>
      </c>
      <c r="G16" s="2"/>
      <c r="H16" s="1">
        <f t="shared" si="1"/>
        <v>9.4</v>
      </c>
    </row>
    <row r="17" spans="1:8">
      <c r="A17" s="145">
        <v>15</v>
      </c>
      <c r="B17" s="19" t="s">
        <v>30</v>
      </c>
      <c r="C17" s="18" t="s">
        <v>28</v>
      </c>
      <c r="D17" s="21">
        <v>42096</v>
      </c>
      <c r="E17" s="3">
        <v>10</v>
      </c>
      <c r="F17" s="2">
        <v>0.6</v>
      </c>
      <c r="G17" s="2"/>
      <c r="H17" s="1">
        <f t="shared" si="1"/>
        <v>9.4</v>
      </c>
    </row>
    <row r="18" spans="1:8">
      <c r="A18" s="4">
        <v>16</v>
      </c>
      <c r="B18" s="19" t="s">
        <v>33</v>
      </c>
      <c r="C18" s="18" t="s">
        <v>28</v>
      </c>
      <c r="D18" s="20">
        <v>42027</v>
      </c>
      <c r="E18" s="3">
        <v>10</v>
      </c>
      <c r="F18" s="2">
        <v>0.6</v>
      </c>
      <c r="G18" s="2"/>
      <c r="H18" s="1">
        <f t="shared" si="1"/>
        <v>9.4</v>
      </c>
    </row>
    <row r="19" spans="1:8">
      <c r="A19" s="4">
        <v>17</v>
      </c>
      <c r="B19" s="19" t="s">
        <v>43</v>
      </c>
      <c r="C19" s="18" t="s">
        <v>28</v>
      </c>
      <c r="D19" s="20">
        <v>41752</v>
      </c>
      <c r="E19" s="3">
        <v>10</v>
      </c>
      <c r="F19" s="2">
        <v>0.6</v>
      </c>
      <c r="G19" s="2"/>
      <c r="H19" s="1">
        <f t="shared" si="1"/>
        <v>9.4</v>
      </c>
    </row>
    <row r="20" spans="1:8">
      <c r="A20" s="145">
        <v>18</v>
      </c>
      <c r="B20" s="19" t="s">
        <v>63</v>
      </c>
      <c r="C20" s="18" t="s">
        <v>61</v>
      </c>
      <c r="D20" s="20">
        <v>41701</v>
      </c>
      <c r="E20" s="3">
        <v>10</v>
      </c>
      <c r="F20" s="2">
        <v>0.6</v>
      </c>
      <c r="G20" s="2"/>
      <c r="H20" s="1">
        <f t="shared" si="1"/>
        <v>9.4</v>
      </c>
    </row>
    <row r="21" spans="1:8">
      <c r="A21" s="4">
        <v>19</v>
      </c>
      <c r="B21" s="19" t="s">
        <v>21</v>
      </c>
      <c r="C21" s="18" t="s">
        <v>139</v>
      </c>
      <c r="D21" s="20">
        <v>42317</v>
      </c>
      <c r="E21" s="3">
        <v>9.5</v>
      </c>
      <c r="F21" s="2">
        <v>0.2</v>
      </c>
      <c r="G21" s="2"/>
      <c r="H21" s="1">
        <f t="shared" si="1"/>
        <v>9.3000000000000007</v>
      </c>
    </row>
    <row r="22" spans="1:8">
      <c r="A22" s="4">
        <v>20</v>
      </c>
      <c r="B22" s="19" t="s">
        <v>38</v>
      </c>
      <c r="C22" s="18" t="s">
        <v>28</v>
      </c>
      <c r="D22" s="20">
        <v>42254</v>
      </c>
      <c r="E22" s="3">
        <v>10</v>
      </c>
      <c r="F22" s="2">
        <v>0.7</v>
      </c>
      <c r="G22" s="2"/>
      <c r="H22" s="1">
        <f t="shared" si="1"/>
        <v>9.3000000000000007</v>
      </c>
    </row>
    <row r="23" spans="1:8">
      <c r="A23" s="145">
        <v>21</v>
      </c>
      <c r="B23" s="19" t="s">
        <v>59</v>
      </c>
      <c r="C23" s="18" t="s">
        <v>58</v>
      </c>
      <c r="D23" s="20">
        <v>41957</v>
      </c>
      <c r="E23" s="3">
        <v>10</v>
      </c>
      <c r="F23" s="2">
        <v>0.7</v>
      </c>
      <c r="G23" s="2"/>
      <c r="H23" s="1">
        <f t="shared" si="1"/>
        <v>9.3000000000000007</v>
      </c>
    </row>
    <row r="24" spans="1:8">
      <c r="A24" s="4">
        <v>22</v>
      </c>
      <c r="B24" s="19" t="s">
        <v>34</v>
      </c>
      <c r="C24" s="18" t="s">
        <v>28</v>
      </c>
      <c r="D24" s="20">
        <v>42332</v>
      </c>
      <c r="E24" s="3">
        <v>10</v>
      </c>
      <c r="F24" s="2">
        <v>0.8</v>
      </c>
      <c r="G24" s="2"/>
      <c r="H24" s="1">
        <f t="shared" si="1"/>
        <v>9.1999999999999993</v>
      </c>
    </row>
    <row r="25" spans="1:8">
      <c r="A25" s="4">
        <v>23</v>
      </c>
      <c r="B25" s="19" t="s">
        <v>60</v>
      </c>
      <c r="C25" s="18" t="s">
        <v>61</v>
      </c>
      <c r="D25" s="20">
        <v>42304</v>
      </c>
      <c r="E25" s="3">
        <v>9.5</v>
      </c>
      <c r="F25" s="2">
        <v>0.3</v>
      </c>
      <c r="G25" s="2"/>
      <c r="H25" s="1">
        <f t="shared" si="1"/>
        <v>9.1999999999999993</v>
      </c>
    </row>
    <row r="26" spans="1:8">
      <c r="A26" s="145">
        <v>24</v>
      </c>
      <c r="B26" s="19" t="s">
        <v>23</v>
      </c>
      <c r="C26" s="18" t="s">
        <v>139</v>
      </c>
      <c r="D26" s="20">
        <v>42287</v>
      </c>
      <c r="E26" s="3">
        <v>9.5</v>
      </c>
      <c r="F26" s="2">
        <v>0.3</v>
      </c>
      <c r="G26" s="2"/>
      <c r="H26" s="1">
        <f t="shared" si="1"/>
        <v>9.1999999999999993</v>
      </c>
    </row>
    <row r="27" spans="1:8">
      <c r="A27" s="4">
        <v>25</v>
      </c>
      <c r="B27" s="19" t="s">
        <v>42</v>
      </c>
      <c r="C27" s="18" t="s">
        <v>28</v>
      </c>
      <c r="D27" s="20">
        <v>42282</v>
      </c>
      <c r="E27" s="3">
        <v>10</v>
      </c>
      <c r="F27" s="2">
        <v>0.8</v>
      </c>
      <c r="G27" s="2"/>
      <c r="H27" s="1">
        <f t="shared" si="1"/>
        <v>9.1999999999999993</v>
      </c>
    </row>
    <row r="28" spans="1:8">
      <c r="A28" s="4">
        <v>26</v>
      </c>
      <c r="B28" s="19" t="s">
        <v>49</v>
      </c>
      <c r="C28" s="18" t="s">
        <v>28</v>
      </c>
      <c r="D28" s="20">
        <v>42151</v>
      </c>
      <c r="E28" s="3">
        <v>9.5</v>
      </c>
      <c r="F28" s="2">
        <v>0.3</v>
      </c>
      <c r="G28" s="2"/>
      <c r="H28" s="1">
        <f t="shared" si="1"/>
        <v>9.1999999999999993</v>
      </c>
    </row>
    <row r="29" spans="1:8">
      <c r="A29" s="145">
        <v>27</v>
      </c>
      <c r="B29" s="19" t="s">
        <v>69</v>
      </c>
      <c r="C29" s="18" t="s">
        <v>67</v>
      </c>
      <c r="D29" s="20">
        <v>42048</v>
      </c>
      <c r="E29" s="3">
        <v>10</v>
      </c>
      <c r="F29" s="2">
        <v>0.8</v>
      </c>
      <c r="G29" s="2"/>
      <c r="H29" s="1">
        <f t="shared" si="1"/>
        <v>9.1999999999999993</v>
      </c>
    </row>
    <row r="30" spans="1:8">
      <c r="A30" s="4">
        <v>28</v>
      </c>
      <c r="B30" s="4" t="s">
        <v>44</v>
      </c>
      <c r="C30" s="18" t="s">
        <v>28</v>
      </c>
      <c r="D30" s="22">
        <v>41791</v>
      </c>
      <c r="E30" s="3">
        <v>9.5</v>
      </c>
      <c r="F30" s="2">
        <v>0.3</v>
      </c>
      <c r="G30" s="2"/>
      <c r="H30" s="1">
        <f t="shared" si="1"/>
        <v>9.1999999999999993</v>
      </c>
    </row>
    <row r="31" spans="1:8">
      <c r="A31" s="4">
        <v>29</v>
      </c>
      <c r="B31" s="19" t="s">
        <v>41</v>
      </c>
      <c r="C31" s="18" t="s">
        <v>28</v>
      </c>
      <c r="D31" s="20">
        <v>42361</v>
      </c>
      <c r="E31" s="3">
        <v>9.5</v>
      </c>
      <c r="F31" s="2">
        <v>0.4</v>
      </c>
      <c r="G31" s="2"/>
      <c r="H31" s="1">
        <f t="shared" si="1"/>
        <v>9.1</v>
      </c>
    </row>
    <row r="32" spans="1:8">
      <c r="A32" s="145">
        <v>30</v>
      </c>
      <c r="B32" s="19" t="s">
        <v>29</v>
      </c>
      <c r="C32" s="18" t="s">
        <v>28</v>
      </c>
      <c r="D32" s="20">
        <v>42338</v>
      </c>
      <c r="E32" s="3">
        <v>9.5</v>
      </c>
      <c r="F32" s="2">
        <v>0.4</v>
      </c>
      <c r="G32" s="2"/>
      <c r="H32" s="1">
        <f t="shared" si="1"/>
        <v>9.1</v>
      </c>
    </row>
    <row r="33" spans="1:8">
      <c r="A33" s="4">
        <v>31</v>
      </c>
      <c r="B33" s="19" t="s">
        <v>47</v>
      </c>
      <c r="C33" s="18" t="s">
        <v>28</v>
      </c>
      <c r="D33" s="20">
        <v>42077</v>
      </c>
      <c r="E33" s="3">
        <v>9.5</v>
      </c>
      <c r="F33" s="2">
        <v>0.4</v>
      </c>
      <c r="G33" s="2"/>
      <c r="H33" s="1">
        <f t="shared" si="1"/>
        <v>9.1</v>
      </c>
    </row>
    <row r="34" spans="1:8" ht="15.75" customHeight="1">
      <c r="A34" s="4">
        <v>32</v>
      </c>
      <c r="B34" s="19" t="s">
        <v>62</v>
      </c>
      <c r="C34" s="18" t="s">
        <v>61</v>
      </c>
      <c r="D34" s="20">
        <v>41979</v>
      </c>
      <c r="E34" s="3">
        <v>9.5</v>
      </c>
      <c r="F34" s="2">
        <v>0.4</v>
      </c>
      <c r="G34" s="2"/>
      <c r="H34" s="1">
        <f t="shared" si="1"/>
        <v>9.1</v>
      </c>
    </row>
    <row r="35" spans="1:8">
      <c r="A35" s="145">
        <v>33</v>
      </c>
      <c r="B35" s="23" t="s">
        <v>132</v>
      </c>
      <c r="C35" s="64" t="s">
        <v>56</v>
      </c>
      <c r="D35" s="22">
        <v>42319</v>
      </c>
      <c r="E35" s="3">
        <v>9.5</v>
      </c>
      <c r="F35" s="2">
        <v>0.5</v>
      </c>
      <c r="G35" s="2"/>
      <c r="H35" s="1">
        <f t="shared" si="1"/>
        <v>9</v>
      </c>
    </row>
    <row r="36" spans="1:8">
      <c r="A36" s="4">
        <v>34</v>
      </c>
      <c r="B36" s="19" t="s">
        <v>32</v>
      </c>
      <c r="C36" s="18" t="s">
        <v>28</v>
      </c>
      <c r="D36" s="20">
        <v>41815</v>
      </c>
      <c r="E36" s="3">
        <v>9.5</v>
      </c>
      <c r="F36" s="2">
        <v>0.5</v>
      </c>
      <c r="G36" s="2"/>
      <c r="H36" s="1">
        <f t="shared" si="1"/>
        <v>9</v>
      </c>
    </row>
    <row r="37" spans="1:8">
      <c r="A37" s="4">
        <v>35</v>
      </c>
      <c r="B37" s="23" t="s">
        <v>138</v>
      </c>
      <c r="C37" s="18" t="s">
        <v>28</v>
      </c>
      <c r="D37" s="24">
        <v>42340</v>
      </c>
      <c r="E37" s="3">
        <v>9.5</v>
      </c>
      <c r="F37" s="2">
        <v>0.6</v>
      </c>
      <c r="G37" s="2"/>
      <c r="H37" s="1">
        <f t="shared" si="0"/>
        <v>8.9</v>
      </c>
    </row>
    <row r="38" spans="1:8">
      <c r="A38" s="145">
        <v>36</v>
      </c>
      <c r="B38" s="19" t="s">
        <v>39</v>
      </c>
      <c r="C38" s="18" t="s">
        <v>28</v>
      </c>
      <c r="D38" s="20">
        <v>42069</v>
      </c>
      <c r="E38" s="3">
        <v>9.5</v>
      </c>
      <c r="F38" s="2">
        <v>0.7</v>
      </c>
      <c r="G38" s="2"/>
      <c r="H38" s="1">
        <f t="shared" si="0"/>
        <v>8.8000000000000007</v>
      </c>
    </row>
    <row r="39" spans="1:8">
      <c r="A39" s="4">
        <v>37</v>
      </c>
      <c r="B39" s="19" t="s">
        <v>52</v>
      </c>
      <c r="C39" s="18" t="s">
        <v>53</v>
      </c>
      <c r="D39" s="20">
        <v>42255</v>
      </c>
      <c r="E39" s="3">
        <v>10</v>
      </c>
      <c r="F39" s="2">
        <v>10</v>
      </c>
      <c r="G39" s="2"/>
      <c r="H39" s="1">
        <f>SUM(E39-F39-G39)</f>
        <v>0</v>
      </c>
    </row>
    <row r="40" spans="1:8">
      <c r="A40" s="103">
        <v>38</v>
      </c>
      <c r="B40" s="104" t="s">
        <v>57</v>
      </c>
      <c r="C40" s="105" t="s">
        <v>56</v>
      </c>
      <c r="D40" s="106">
        <v>41884</v>
      </c>
      <c r="E40" s="107">
        <v>0</v>
      </c>
      <c r="F40" s="108">
        <v>0</v>
      </c>
      <c r="G40" s="108"/>
      <c r="H40" s="109">
        <f>SUM(E40-F40-G40)</f>
        <v>0</v>
      </c>
    </row>
  </sheetData>
  <sortState ref="B35:H36">
    <sortCondition descending="1" ref="D35:D36"/>
  </sortState>
  <mergeCells count="1">
    <mergeCell ref="E1:H1"/>
  </mergeCells>
  <dataValidations count="1">
    <dataValidation type="custom" allowBlank="1" showInputMessage="1" showErrorMessage="1" sqref="H3:H40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6"/>
  <sheetViews>
    <sheetView workbookViewId="0">
      <selection activeCell="M23" sqref="M23"/>
    </sheetView>
  </sheetViews>
  <sheetFormatPr defaultRowHeight="15"/>
  <cols>
    <col min="1" max="1" width="3" bestFit="1" customWidth="1"/>
    <col min="2" max="2" width="25.140625" bestFit="1" customWidth="1"/>
    <col min="3" max="3" width="25.5703125" bestFit="1" customWidth="1"/>
    <col min="4" max="4" width="10.7109375" style="5" bestFit="1" customWidth="1"/>
    <col min="5" max="6" width="6.5703125" bestFit="1" customWidth="1"/>
    <col min="7" max="7" width="6" bestFit="1" customWidth="1"/>
    <col min="8" max="8" width="6.5703125" bestFit="1" customWidth="1"/>
    <col min="9" max="9" width="5.5703125" bestFit="1" customWidth="1"/>
    <col min="10" max="10" width="6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8" customWidth="1"/>
  </cols>
  <sheetData>
    <row r="1" spans="1:18" ht="18.75">
      <c r="A1" s="170" t="s">
        <v>19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26"/>
    </row>
    <row r="2" spans="1:18" ht="18.75">
      <c r="A2" s="17"/>
      <c r="B2" s="170" t="s">
        <v>17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</row>
    <row r="3" spans="1:18">
      <c r="B3" s="16" t="s">
        <v>16</v>
      </c>
      <c r="E3" s="172" t="s">
        <v>14</v>
      </c>
      <c r="F3" s="173"/>
      <c r="G3" s="173"/>
      <c r="H3" s="173"/>
      <c r="I3" s="174" t="s">
        <v>12</v>
      </c>
      <c r="J3" s="175"/>
      <c r="K3" s="175"/>
      <c r="L3" s="175"/>
      <c r="M3" s="176" t="s">
        <v>9</v>
      </c>
      <c r="N3" s="176"/>
      <c r="O3" s="176"/>
      <c r="P3" s="176"/>
    </row>
    <row r="4" spans="1:18" ht="30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</row>
    <row r="5" spans="1:18">
      <c r="A5" s="86">
        <v>1</v>
      </c>
      <c r="B5" s="158" t="s">
        <v>65</v>
      </c>
      <c r="C5" s="87" t="s">
        <v>61</v>
      </c>
      <c r="D5" s="159">
        <v>41514</v>
      </c>
      <c r="E5" s="89">
        <v>10</v>
      </c>
      <c r="F5" s="90">
        <v>0.52500000000000002</v>
      </c>
      <c r="G5" s="90"/>
      <c r="H5" s="91">
        <f t="shared" ref="H5:H12" si="0">SUM(E5-F5-G5)</f>
        <v>9.4749999999999996</v>
      </c>
      <c r="I5" s="89">
        <v>10</v>
      </c>
      <c r="J5" s="90">
        <v>0.5</v>
      </c>
      <c r="K5" s="90"/>
      <c r="L5" s="91">
        <f t="shared" ref="L5:L12" si="1">SUM(I5-J5-K5)</f>
        <v>9.5</v>
      </c>
      <c r="M5" s="89">
        <v>10</v>
      </c>
      <c r="N5" s="90">
        <v>0.1</v>
      </c>
      <c r="O5" s="90"/>
      <c r="P5" s="91">
        <f t="shared" ref="P5:P12" si="2">SUM(M5-N5-O5)</f>
        <v>9.9</v>
      </c>
      <c r="Q5" s="92">
        <f t="shared" ref="Q5:Q12" si="3">SUM(H5+L5+P5)</f>
        <v>28.875</v>
      </c>
      <c r="R5" s="5"/>
    </row>
    <row r="6" spans="1:18">
      <c r="A6" s="86">
        <v>2</v>
      </c>
      <c r="B6" s="86" t="s">
        <v>64</v>
      </c>
      <c r="C6" s="87" t="s">
        <v>61</v>
      </c>
      <c r="D6" s="93">
        <v>41595</v>
      </c>
      <c r="E6" s="89">
        <v>10</v>
      </c>
      <c r="F6" s="90">
        <v>0.55000000000000004</v>
      </c>
      <c r="G6" s="90">
        <v>0.1</v>
      </c>
      <c r="H6" s="91">
        <f t="shared" si="0"/>
        <v>9.35</v>
      </c>
      <c r="I6" s="89">
        <v>10</v>
      </c>
      <c r="J6" s="90">
        <v>0.55000000000000004</v>
      </c>
      <c r="K6" s="90"/>
      <c r="L6" s="91">
        <f t="shared" si="1"/>
        <v>9.4499999999999993</v>
      </c>
      <c r="M6" s="89">
        <v>10</v>
      </c>
      <c r="N6" s="90">
        <v>0.3</v>
      </c>
      <c r="O6" s="90"/>
      <c r="P6" s="91">
        <f t="shared" si="2"/>
        <v>9.6999999999999993</v>
      </c>
      <c r="Q6" s="92">
        <f t="shared" si="3"/>
        <v>28.499999999999996</v>
      </c>
      <c r="R6" s="5"/>
    </row>
    <row r="7" spans="1:18" s="85" customFormat="1">
      <c r="A7" s="86">
        <v>3</v>
      </c>
      <c r="B7" s="86" t="s">
        <v>24</v>
      </c>
      <c r="C7" s="87" t="s">
        <v>139</v>
      </c>
      <c r="D7" s="93">
        <v>41016</v>
      </c>
      <c r="E7" s="89">
        <v>10</v>
      </c>
      <c r="F7" s="90">
        <v>0.7</v>
      </c>
      <c r="G7" s="90"/>
      <c r="H7" s="91">
        <f t="shared" si="0"/>
        <v>9.3000000000000007</v>
      </c>
      <c r="I7" s="89">
        <v>10</v>
      </c>
      <c r="J7" s="90">
        <v>0.65</v>
      </c>
      <c r="K7" s="90"/>
      <c r="L7" s="91">
        <f t="shared" si="1"/>
        <v>9.35</v>
      </c>
      <c r="M7" s="89">
        <v>10</v>
      </c>
      <c r="N7" s="90">
        <v>0.2</v>
      </c>
      <c r="O7" s="90"/>
      <c r="P7" s="91">
        <f t="shared" si="2"/>
        <v>9.8000000000000007</v>
      </c>
      <c r="Q7" s="92">
        <f t="shared" si="3"/>
        <v>28.45</v>
      </c>
      <c r="R7" s="84"/>
    </row>
    <row r="8" spans="1:18">
      <c r="A8" s="4">
        <v>4</v>
      </c>
      <c r="B8" s="4" t="s">
        <v>50</v>
      </c>
      <c r="C8" s="18" t="s">
        <v>28</v>
      </c>
      <c r="D8" s="21">
        <v>41418</v>
      </c>
      <c r="E8" s="3">
        <v>10</v>
      </c>
      <c r="F8" s="2">
        <v>0.65</v>
      </c>
      <c r="G8" s="2"/>
      <c r="H8" s="1">
        <f t="shared" si="0"/>
        <v>9.35</v>
      </c>
      <c r="I8" s="3">
        <v>10</v>
      </c>
      <c r="J8" s="2">
        <v>0.5</v>
      </c>
      <c r="K8" s="2"/>
      <c r="L8" s="1">
        <f t="shared" si="1"/>
        <v>9.5</v>
      </c>
      <c r="M8" s="3">
        <v>10</v>
      </c>
      <c r="N8" s="2">
        <v>0.6</v>
      </c>
      <c r="O8" s="2"/>
      <c r="P8" s="1">
        <f t="shared" si="2"/>
        <v>9.4</v>
      </c>
      <c r="Q8" s="13">
        <f t="shared" si="3"/>
        <v>28.25</v>
      </c>
      <c r="R8" s="5"/>
    </row>
    <row r="9" spans="1:18">
      <c r="A9" s="4">
        <v>5</v>
      </c>
      <c r="B9" s="4" t="s">
        <v>25</v>
      </c>
      <c r="C9" s="18" t="s">
        <v>139</v>
      </c>
      <c r="D9" s="21">
        <v>41142</v>
      </c>
      <c r="E9" s="3">
        <v>10</v>
      </c>
      <c r="F9" s="2">
        <v>0.85</v>
      </c>
      <c r="G9" s="2"/>
      <c r="H9" s="1">
        <f t="shared" si="0"/>
        <v>9.15</v>
      </c>
      <c r="I9" s="3">
        <v>10</v>
      </c>
      <c r="J9" s="2">
        <v>0.95</v>
      </c>
      <c r="K9" s="2"/>
      <c r="L9" s="1">
        <f t="shared" si="1"/>
        <v>9.0500000000000007</v>
      </c>
      <c r="M9" s="3">
        <v>10</v>
      </c>
      <c r="N9" s="2">
        <v>0.3</v>
      </c>
      <c r="O9" s="2"/>
      <c r="P9" s="1">
        <f t="shared" si="2"/>
        <v>9.6999999999999993</v>
      </c>
      <c r="Q9" s="13">
        <f t="shared" si="3"/>
        <v>27.900000000000002</v>
      </c>
      <c r="R9" s="5"/>
    </row>
    <row r="10" spans="1:18">
      <c r="A10" s="4">
        <v>6</v>
      </c>
      <c r="B10" s="4" t="s">
        <v>66</v>
      </c>
      <c r="C10" s="18" t="s">
        <v>61</v>
      </c>
      <c r="D10" s="21">
        <v>41561</v>
      </c>
      <c r="E10" s="3">
        <v>10</v>
      </c>
      <c r="F10" s="2">
        <v>0.9</v>
      </c>
      <c r="G10" s="2"/>
      <c r="H10" s="1">
        <f t="shared" si="0"/>
        <v>9.1</v>
      </c>
      <c r="I10" s="3">
        <v>10</v>
      </c>
      <c r="J10" s="2">
        <v>1.3</v>
      </c>
      <c r="K10" s="2"/>
      <c r="L10" s="1">
        <f t="shared" si="1"/>
        <v>8.6999999999999993</v>
      </c>
      <c r="M10" s="3">
        <v>10</v>
      </c>
      <c r="N10" s="2">
        <v>0.1</v>
      </c>
      <c r="O10" s="2"/>
      <c r="P10" s="1">
        <f t="shared" si="2"/>
        <v>9.9</v>
      </c>
      <c r="Q10" s="13">
        <f t="shared" si="3"/>
        <v>27.699999999999996</v>
      </c>
    </row>
    <row r="11" spans="1:18">
      <c r="A11" s="4">
        <v>7</v>
      </c>
      <c r="B11" s="4" t="s">
        <v>51</v>
      </c>
      <c r="C11" s="18" t="s">
        <v>28</v>
      </c>
      <c r="D11" s="21">
        <v>41539</v>
      </c>
      <c r="E11" s="3">
        <v>10</v>
      </c>
      <c r="F11" s="2">
        <v>0.875</v>
      </c>
      <c r="G11" s="2"/>
      <c r="H11" s="1">
        <f t="shared" si="0"/>
        <v>9.125</v>
      </c>
      <c r="I11" s="3">
        <v>10</v>
      </c>
      <c r="J11" s="2">
        <v>1</v>
      </c>
      <c r="K11" s="2"/>
      <c r="L11" s="1">
        <f t="shared" si="1"/>
        <v>9</v>
      </c>
      <c r="M11" s="3">
        <v>9.5</v>
      </c>
      <c r="N11" s="2">
        <v>0.2</v>
      </c>
      <c r="O11" s="2"/>
      <c r="P11" s="1">
        <f t="shared" si="2"/>
        <v>9.3000000000000007</v>
      </c>
      <c r="Q11" s="13">
        <f t="shared" si="3"/>
        <v>27.425000000000001</v>
      </c>
    </row>
    <row r="12" spans="1:18">
      <c r="A12" s="146">
        <v>8</v>
      </c>
      <c r="B12" s="146" t="s">
        <v>26</v>
      </c>
      <c r="C12" s="138" t="s">
        <v>27</v>
      </c>
      <c r="D12" s="160">
        <v>40969</v>
      </c>
      <c r="E12" s="107">
        <v>0</v>
      </c>
      <c r="F12" s="108">
        <v>0</v>
      </c>
      <c r="G12" s="108"/>
      <c r="H12" s="141">
        <f t="shared" si="0"/>
        <v>0</v>
      </c>
      <c r="I12" s="107">
        <v>0</v>
      </c>
      <c r="J12" s="108">
        <v>0</v>
      </c>
      <c r="K12" s="108"/>
      <c r="L12" s="141">
        <f t="shared" si="1"/>
        <v>0</v>
      </c>
      <c r="M12" s="107">
        <v>0</v>
      </c>
      <c r="N12" s="108">
        <v>0</v>
      </c>
      <c r="O12" s="108"/>
      <c r="P12" s="141">
        <f t="shared" si="2"/>
        <v>0</v>
      </c>
      <c r="Q12" s="110">
        <f t="shared" si="3"/>
        <v>0</v>
      </c>
      <c r="R12" s="5"/>
    </row>
    <row r="14" spans="1:18">
      <c r="C14" s="8"/>
      <c r="E14" s="171" t="s">
        <v>7</v>
      </c>
      <c r="F14" s="171"/>
      <c r="G14" s="171"/>
      <c r="H14" s="171"/>
    </row>
    <row r="15" spans="1:18" ht="30">
      <c r="B15" s="7" t="s">
        <v>6</v>
      </c>
      <c r="C15" s="7" t="s">
        <v>5</v>
      </c>
      <c r="D15" s="7" t="s">
        <v>4</v>
      </c>
      <c r="E15" s="6" t="s">
        <v>3</v>
      </c>
      <c r="F15" s="6" t="s">
        <v>2</v>
      </c>
      <c r="G15" s="6" t="s">
        <v>1</v>
      </c>
      <c r="H15" s="6" t="s">
        <v>0</v>
      </c>
    </row>
    <row r="16" spans="1:18">
      <c r="A16" s="122">
        <v>1</v>
      </c>
      <c r="B16" s="122" t="s">
        <v>24</v>
      </c>
      <c r="C16" s="124" t="s">
        <v>139</v>
      </c>
      <c r="D16" s="133">
        <v>41016</v>
      </c>
      <c r="E16" s="126">
        <v>21.5</v>
      </c>
      <c r="F16" s="127">
        <v>1.3</v>
      </c>
      <c r="G16" s="127"/>
      <c r="H16" s="128">
        <f t="shared" ref="H16:H31" si="4">SUM(E16-F16-G16)</f>
        <v>20.2</v>
      </c>
      <c r="I16" s="5"/>
    </row>
    <row r="17" spans="1:9">
      <c r="A17" s="122">
        <v>2</v>
      </c>
      <c r="B17" s="122" t="s">
        <v>50</v>
      </c>
      <c r="C17" s="124" t="s">
        <v>28</v>
      </c>
      <c r="D17" s="133">
        <v>41418</v>
      </c>
      <c r="E17" s="126">
        <v>21.5</v>
      </c>
      <c r="F17" s="127">
        <v>1.4</v>
      </c>
      <c r="G17" s="127"/>
      <c r="H17" s="128">
        <f t="shared" si="4"/>
        <v>20.100000000000001</v>
      </c>
      <c r="I17" s="5"/>
    </row>
    <row r="18" spans="1:9">
      <c r="A18" s="122">
        <v>3</v>
      </c>
      <c r="B18" s="122" t="s">
        <v>64</v>
      </c>
      <c r="C18" s="124" t="s">
        <v>61</v>
      </c>
      <c r="D18" s="133">
        <v>41595</v>
      </c>
      <c r="E18" s="126">
        <v>21.5</v>
      </c>
      <c r="F18" s="127">
        <v>1.7</v>
      </c>
      <c r="G18" s="127"/>
      <c r="H18" s="128">
        <f t="shared" si="4"/>
        <v>19.8</v>
      </c>
    </row>
    <row r="19" spans="1:9">
      <c r="A19" s="122">
        <v>4</v>
      </c>
      <c r="B19" s="122" t="s">
        <v>25</v>
      </c>
      <c r="C19" s="124" t="s">
        <v>139</v>
      </c>
      <c r="D19" s="133">
        <v>41142</v>
      </c>
      <c r="E19" s="126">
        <v>21.5</v>
      </c>
      <c r="F19" s="127">
        <v>1.8</v>
      </c>
      <c r="G19" s="127"/>
      <c r="H19" s="128">
        <f t="shared" si="4"/>
        <v>19.7</v>
      </c>
      <c r="I19" s="5"/>
    </row>
    <row r="20" spans="1:9">
      <c r="A20" s="122">
        <v>5</v>
      </c>
      <c r="B20" s="122" t="s">
        <v>66</v>
      </c>
      <c r="C20" s="124" t="s">
        <v>61</v>
      </c>
      <c r="D20" s="133">
        <v>41561</v>
      </c>
      <c r="E20" s="126">
        <v>21.5</v>
      </c>
      <c r="F20" s="127">
        <v>1.9</v>
      </c>
      <c r="G20" s="127"/>
      <c r="H20" s="128">
        <f t="shared" si="4"/>
        <v>19.600000000000001</v>
      </c>
      <c r="I20" s="5"/>
    </row>
    <row r="21" spans="1:9">
      <c r="A21" s="4">
        <v>6</v>
      </c>
      <c r="B21" s="23" t="s">
        <v>123</v>
      </c>
      <c r="C21" s="64" t="s">
        <v>130</v>
      </c>
      <c r="D21" s="24">
        <v>41436</v>
      </c>
      <c r="E21" s="3">
        <v>21.5</v>
      </c>
      <c r="F21" s="2">
        <v>2.1</v>
      </c>
      <c r="G21" s="2"/>
      <c r="H21" s="1">
        <f>SUM(E21-F21-G21)</f>
        <v>19.399999999999999</v>
      </c>
    </row>
    <row r="22" spans="1:9">
      <c r="A22" s="4">
        <v>7</v>
      </c>
      <c r="B22" s="67" t="s">
        <v>86</v>
      </c>
      <c r="C22" s="18" t="s">
        <v>79</v>
      </c>
      <c r="D22" s="24">
        <v>41338</v>
      </c>
      <c r="E22" s="3">
        <v>20.5</v>
      </c>
      <c r="F22" s="2">
        <v>1.1000000000000001</v>
      </c>
      <c r="G22" s="2"/>
      <c r="H22" s="1">
        <f>SUM(E22-F22-G22)</f>
        <v>19.399999999999999</v>
      </c>
      <c r="I22" s="5"/>
    </row>
    <row r="23" spans="1:9">
      <c r="A23" s="4">
        <v>8</v>
      </c>
      <c r="B23" s="25" t="s">
        <v>65</v>
      </c>
      <c r="C23" s="18" t="s">
        <v>61</v>
      </c>
      <c r="D23" s="27">
        <v>41514</v>
      </c>
      <c r="E23" s="3">
        <v>21.5</v>
      </c>
      <c r="F23" s="2">
        <v>2.2000000000000002</v>
      </c>
      <c r="G23" s="2"/>
      <c r="H23" s="1">
        <f>SUM(E23-F23-G23)</f>
        <v>19.3</v>
      </c>
      <c r="I23" s="5"/>
    </row>
    <row r="24" spans="1:9">
      <c r="A24" s="4">
        <v>9</v>
      </c>
      <c r="B24" s="25" t="s">
        <v>125</v>
      </c>
      <c r="C24" s="64" t="s">
        <v>130</v>
      </c>
      <c r="D24" s="21">
        <v>41378</v>
      </c>
      <c r="E24" s="3">
        <v>21.5</v>
      </c>
      <c r="F24" s="2">
        <v>2.2000000000000002</v>
      </c>
      <c r="G24" s="2"/>
      <c r="H24" s="1">
        <f>SUM(E24-F24-G24)</f>
        <v>19.3</v>
      </c>
    </row>
    <row r="25" spans="1:9">
      <c r="A25" s="4">
        <v>10</v>
      </c>
      <c r="B25" s="25" t="s">
        <v>127</v>
      </c>
      <c r="C25" s="64" t="s">
        <v>130</v>
      </c>
      <c r="D25" s="21">
        <v>41295</v>
      </c>
      <c r="E25" s="3">
        <v>21.5</v>
      </c>
      <c r="F25" s="2">
        <v>2.2000000000000002</v>
      </c>
      <c r="G25" s="2"/>
      <c r="H25" s="1">
        <f>SUM(E25-F25-G25)</f>
        <v>19.3</v>
      </c>
    </row>
    <row r="26" spans="1:9">
      <c r="A26" s="4">
        <v>11</v>
      </c>
      <c r="B26" s="4" t="s">
        <v>51</v>
      </c>
      <c r="C26" s="18" t="s">
        <v>28</v>
      </c>
      <c r="D26" s="21">
        <v>41539</v>
      </c>
      <c r="E26" s="3">
        <v>21.5</v>
      </c>
      <c r="F26" s="2">
        <v>2.4</v>
      </c>
      <c r="G26" s="2"/>
      <c r="H26" s="1">
        <f t="shared" si="4"/>
        <v>19.100000000000001</v>
      </c>
    </row>
    <row r="27" spans="1:9">
      <c r="A27" s="4">
        <v>12</v>
      </c>
      <c r="B27" s="67" t="s">
        <v>88</v>
      </c>
      <c r="C27" s="18" t="s">
        <v>79</v>
      </c>
      <c r="D27" s="24">
        <v>41368</v>
      </c>
      <c r="E27" s="3">
        <v>21.5</v>
      </c>
      <c r="F27" s="2">
        <v>2.5</v>
      </c>
      <c r="G27" s="2"/>
      <c r="H27" s="1">
        <f t="shared" si="4"/>
        <v>19</v>
      </c>
    </row>
    <row r="28" spans="1:9">
      <c r="A28" s="4">
        <v>13</v>
      </c>
      <c r="B28" s="67" t="s">
        <v>87</v>
      </c>
      <c r="C28" s="18" t="s">
        <v>79</v>
      </c>
      <c r="D28" s="24">
        <v>41364</v>
      </c>
      <c r="E28" s="3">
        <v>21.5</v>
      </c>
      <c r="F28" s="2">
        <v>2.9</v>
      </c>
      <c r="G28" s="2"/>
      <c r="H28" s="1">
        <f t="shared" si="4"/>
        <v>18.600000000000001</v>
      </c>
    </row>
    <row r="29" spans="1:9">
      <c r="A29" s="4">
        <v>14</v>
      </c>
      <c r="B29" s="4" t="s">
        <v>124</v>
      </c>
      <c r="C29" s="64" t="s">
        <v>130</v>
      </c>
      <c r="D29" s="21">
        <v>41574</v>
      </c>
      <c r="E29" s="3">
        <v>21.5</v>
      </c>
      <c r="F29" s="2">
        <v>3.1</v>
      </c>
      <c r="G29" s="2"/>
      <c r="H29" s="1">
        <f t="shared" si="4"/>
        <v>18.399999999999999</v>
      </c>
    </row>
    <row r="30" spans="1:9">
      <c r="A30" s="4">
        <v>15</v>
      </c>
      <c r="B30" s="4" t="s">
        <v>122</v>
      </c>
      <c r="C30" s="64" t="s">
        <v>130</v>
      </c>
      <c r="D30" s="21">
        <v>41583</v>
      </c>
      <c r="E30" s="3">
        <v>21.5</v>
      </c>
      <c r="F30" s="2">
        <v>3.4</v>
      </c>
      <c r="G30" s="2"/>
      <c r="H30" s="1">
        <f t="shared" si="4"/>
        <v>18.100000000000001</v>
      </c>
    </row>
    <row r="31" spans="1:9">
      <c r="A31" s="103">
        <v>16</v>
      </c>
      <c r="B31" s="103" t="s">
        <v>26</v>
      </c>
      <c r="C31" s="105" t="s">
        <v>27</v>
      </c>
      <c r="D31" s="167">
        <v>40969</v>
      </c>
      <c r="E31" s="107">
        <v>0</v>
      </c>
      <c r="F31" s="108">
        <v>0</v>
      </c>
      <c r="G31" s="108"/>
      <c r="H31" s="109">
        <f t="shared" si="4"/>
        <v>0</v>
      </c>
    </row>
    <row r="32" spans="1:9">
      <c r="A32" s="96"/>
      <c r="B32" s="161"/>
      <c r="C32" s="162"/>
      <c r="D32" s="163"/>
      <c r="E32" s="164"/>
      <c r="F32" s="165"/>
      <c r="G32" s="96"/>
      <c r="H32" s="166"/>
    </row>
    <row r="33" spans="1:8">
      <c r="A33" s="96"/>
      <c r="B33" s="161"/>
      <c r="C33" s="96"/>
      <c r="D33" s="163"/>
      <c r="E33" s="164"/>
      <c r="F33" s="165"/>
      <c r="G33" s="96"/>
      <c r="H33" s="166"/>
    </row>
    <row r="34" spans="1:8">
      <c r="A34" s="96"/>
      <c r="B34" s="161"/>
      <c r="C34" s="96"/>
      <c r="D34" s="163"/>
      <c r="E34" s="164"/>
      <c r="F34" s="165"/>
      <c r="G34" s="96"/>
      <c r="H34" s="166"/>
    </row>
    <row r="35" spans="1:8">
      <c r="A35" s="96"/>
      <c r="B35" s="161"/>
      <c r="C35" s="96"/>
      <c r="D35" s="163"/>
      <c r="E35" s="164"/>
      <c r="F35" s="165"/>
      <c r="G35" s="96"/>
      <c r="H35" s="166"/>
    </row>
    <row r="36" spans="1:8">
      <c r="A36" s="96"/>
      <c r="B36" s="161"/>
      <c r="C36" s="96"/>
      <c r="D36" s="163"/>
      <c r="E36" s="164"/>
      <c r="F36" s="165"/>
      <c r="G36" s="96"/>
      <c r="H36" s="166"/>
    </row>
  </sheetData>
  <sortState ref="B23:H25">
    <sortCondition descending="1" ref="D23:D25"/>
  </sortState>
  <mergeCells count="6">
    <mergeCell ref="A1:P1"/>
    <mergeCell ref="E14:H14"/>
    <mergeCell ref="B2:Q2"/>
    <mergeCell ref="E3:H3"/>
    <mergeCell ref="I3:L3"/>
    <mergeCell ref="M3:P3"/>
  </mergeCells>
  <dataValidations count="1">
    <dataValidation type="custom" allowBlank="1" showInputMessage="1" showErrorMessage="1" sqref="H16:H31 P5:P12 H5:H12 L5:L12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J18" sqref="J18"/>
    </sheetView>
  </sheetViews>
  <sheetFormatPr defaultRowHeight="1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8">
      <c r="D1" s="5"/>
      <c r="E1" s="172" t="s">
        <v>14</v>
      </c>
      <c r="F1" s="173"/>
      <c r="G1" s="173"/>
      <c r="H1" s="173"/>
    </row>
    <row r="2" spans="1:8">
      <c r="B2" s="12" t="s">
        <v>6</v>
      </c>
      <c r="C2" s="12" t="s">
        <v>5</v>
      </c>
      <c r="D2" s="12" t="s">
        <v>4</v>
      </c>
      <c r="E2" s="11" t="s">
        <v>3</v>
      </c>
      <c r="F2" s="11" t="s">
        <v>11</v>
      </c>
      <c r="G2" s="11" t="s">
        <v>1</v>
      </c>
      <c r="H2" s="11" t="s">
        <v>13</v>
      </c>
    </row>
    <row r="3" spans="1:8" s="85" customFormat="1">
      <c r="A3" s="111">
        <v>1</v>
      </c>
      <c r="B3" s="112" t="s">
        <v>65</v>
      </c>
      <c r="C3" s="113" t="s">
        <v>61</v>
      </c>
      <c r="D3" s="168">
        <v>41514</v>
      </c>
      <c r="E3" s="89">
        <v>10</v>
      </c>
      <c r="F3" s="90">
        <v>0.52500000000000002</v>
      </c>
      <c r="G3" s="90"/>
      <c r="H3" s="150">
        <f t="shared" ref="H3:H10" si="0">SUM(E3-F3-G3)</f>
        <v>9.4749999999999996</v>
      </c>
    </row>
    <row r="4" spans="1:8">
      <c r="A4" s="111">
        <v>2</v>
      </c>
      <c r="B4" s="111" t="s">
        <v>64</v>
      </c>
      <c r="C4" s="113" t="s">
        <v>61</v>
      </c>
      <c r="D4" s="148">
        <v>41595</v>
      </c>
      <c r="E4" s="89">
        <v>10</v>
      </c>
      <c r="F4" s="90">
        <v>0.55000000000000004</v>
      </c>
      <c r="G4" s="90">
        <v>0.1</v>
      </c>
      <c r="H4" s="150">
        <f>SUM(E4-F4-G4)</f>
        <v>9.35</v>
      </c>
    </row>
    <row r="5" spans="1:8" s="85" customFormat="1">
      <c r="A5" s="147">
        <v>3</v>
      </c>
      <c r="B5" s="147" t="s">
        <v>50</v>
      </c>
      <c r="C5" s="156" t="s">
        <v>28</v>
      </c>
      <c r="D5" s="169">
        <v>41418</v>
      </c>
      <c r="E5" s="119">
        <v>10</v>
      </c>
      <c r="F5" s="120">
        <v>0.65</v>
      </c>
      <c r="G5" s="120"/>
      <c r="H5" s="152">
        <f>SUM(E5-F5-G5)</f>
        <v>9.35</v>
      </c>
    </row>
    <row r="6" spans="1:8" s="85" customFormat="1">
      <c r="A6" s="111">
        <v>4</v>
      </c>
      <c r="B6" s="111" t="s">
        <v>24</v>
      </c>
      <c r="C6" s="113" t="s">
        <v>139</v>
      </c>
      <c r="D6" s="148">
        <v>41016</v>
      </c>
      <c r="E6" s="89">
        <v>10</v>
      </c>
      <c r="F6" s="90">
        <v>0.7</v>
      </c>
      <c r="G6" s="90"/>
      <c r="H6" s="150">
        <f t="shared" si="0"/>
        <v>9.3000000000000007</v>
      </c>
    </row>
    <row r="7" spans="1:8">
      <c r="A7" s="147">
        <v>5</v>
      </c>
      <c r="B7" s="147" t="s">
        <v>25</v>
      </c>
      <c r="C7" s="156" t="s">
        <v>139</v>
      </c>
      <c r="D7" s="169">
        <v>41142</v>
      </c>
      <c r="E7" s="119">
        <v>10</v>
      </c>
      <c r="F7" s="120">
        <v>0.85</v>
      </c>
      <c r="G7" s="120"/>
      <c r="H7" s="152">
        <f t="shared" si="0"/>
        <v>9.15</v>
      </c>
    </row>
    <row r="8" spans="1:8">
      <c r="A8" s="147">
        <v>6</v>
      </c>
      <c r="B8" s="147" t="s">
        <v>51</v>
      </c>
      <c r="C8" s="156" t="s">
        <v>28</v>
      </c>
      <c r="D8" s="169">
        <v>41539</v>
      </c>
      <c r="E8" s="119">
        <v>10</v>
      </c>
      <c r="F8" s="120">
        <v>0.875</v>
      </c>
      <c r="G8" s="120"/>
      <c r="H8" s="152">
        <f t="shared" si="0"/>
        <v>9.125</v>
      </c>
    </row>
    <row r="9" spans="1:8">
      <c r="A9" s="147">
        <v>7</v>
      </c>
      <c r="B9" s="147" t="s">
        <v>66</v>
      </c>
      <c r="C9" s="156" t="s">
        <v>61</v>
      </c>
      <c r="D9" s="169">
        <v>41561</v>
      </c>
      <c r="E9" s="119">
        <v>10</v>
      </c>
      <c r="F9" s="120">
        <v>0.9</v>
      </c>
      <c r="G9" s="120"/>
      <c r="H9" s="152">
        <f t="shared" si="0"/>
        <v>9.1</v>
      </c>
    </row>
    <row r="10" spans="1:8">
      <c r="A10" s="146">
        <v>8</v>
      </c>
      <c r="B10" s="146" t="s">
        <v>26</v>
      </c>
      <c r="C10" s="138" t="s">
        <v>27</v>
      </c>
      <c r="D10" s="160">
        <v>40969</v>
      </c>
      <c r="E10" s="107">
        <v>0</v>
      </c>
      <c r="F10" s="108">
        <v>0</v>
      </c>
      <c r="G10" s="108"/>
      <c r="H10" s="141">
        <f t="shared" si="0"/>
        <v>0</v>
      </c>
    </row>
  </sheetData>
  <sortState ref="B4:H5">
    <sortCondition descending="1" ref="D4:D5"/>
  </sortState>
  <mergeCells count="1">
    <mergeCell ref="E1:H1"/>
  </mergeCells>
  <dataValidations count="1">
    <dataValidation type="custom" allowBlank="1" showInputMessage="1" showErrorMessage="1" sqref="H3:H10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L17" sqref="L17"/>
    </sheetView>
  </sheetViews>
  <sheetFormatPr defaultRowHeight="1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8">
      <c r="D1" s="5"/>
      <c r="E1" s="174" t="s">
        <v>12</v>
      </c>
      <c r="F1" s="175"/>
      <c r="G1" s="175"/>
      <c r="H1" s="175"/>
    </row>
    <row r="2" spans="1:8">
      <c r="B2" s="7" t="s">
        <v>6</v>
      </c>
      <c r="C2" s="7" t="s">
        <v>5</v>
      </c>
      <c r="D2" s="7" t="s">
        <v>4</v>
      </c>
      <c r="E2" s="10" t="s">
        <v>3</v>
      </c>
      <c r="F2" s="10" t="s">
        <v>11</v>
      </c>
      <c r="G2" s="10" t="s">
        <v>1</v>
      </c>
      <c r="H2" s="10" t="s">
        <v>10</v>
      </c>
    </row>
    <row r="3" spans="1:8">
      <c r="A3" s="111">
        <v>1</v>
      </c>
      <c r="B3" s="112" t="s">
        <v>65</v>
      </c>
      <c r="C3" s="113" t="s">
        <v>61</v>
      </c>
      <c r="D3" s="168">
        <v>41514</v>
      </c>
      <c r="E3" s="89">
        <v>10</v>
      </c>
      <c r="F3" s="90">
        <v>0.5</v>
      </c>
      <c r="G3" s="149"/>
      <c r="H3" s="150">
        <f>SUM(E3-F3-G3)</f>
        <v>9.5</v>
      </c>
    </row>
    <row r="4" spans="1:8" s="85" customFormat="1">
      <c r="A4" s="147">
        <v>2</v>
      </c>
      <c r="B4" s="147" t="s">
        <v>50</v>
      </c>
      <c r="C4" s="156" t="s">
        <v>28</v>
      </c>
      <c r="D4" s="169">
        <v>41418</v>
      </c>
      <c r="E4" s="119">
        <v>10</v>
      </c>
      <c r="F4" s="120">
        <v>0.5</v>
      </c>
      <c r="G4" s="120"/>
      <c r="H4" s="152">
        <f>SUM(E4-F4-G4)</f>
        <v>9.5</v>
      </c>
    </row>
    <row r="5" spans="1:8" s="85" customFormat="1">
      <c r="A5" s="111">
        <v>3</v>
      </c>
      <c r="B5" s="111" t="s">
        <v>64</v>
      </c>
      <c r="C5" s="113" t="s">
        <v>61</v>
      </c>
      <c r="D5" s="148">
        <v>41595</v>
      </c>
      <c r="E5" s="89">
        <v>10</v>
      </c>
      <c r="F5" s="90">
        <v>0.55000000000000004</v>
      </c>
      <c r="G5" s="149"/>
      <c r="H5" s="150">
        <f t="shared" ref="H5:H10" si="0">SUM(E5-F5-G5)</f>
        <v>9.4499999999999993</v>
      </c>
    </row>
    <row r="6" spans="1:8" s="85" customFormat="1">
      <c r="A6" s="111">
        <v>4</v>
      </c>
      <c r="B6" s="111" t="s">
        <v>24</v>
      </c>
      <c r="C6" s="113" t="s">
        <v>139</v>
      </c>
      <c r="D6" s="148">
        <v>41016</v>
      </c>
      <c r="E6" s="89">
        <v>10</v>
      </c>
      <c r="F6" s="90">
        <v>0.65</v>
      </c>
      <c r="G6" s="149"/>
      <c r="H6" s="150">
        <f t="shared" si="0"/>
        <v>9.35</v>
      </c>
    </row>
    <row r="7" spans="1:8">
      <c r="A7" s="147">
        <v>5</v>
      </c>
      <c r="B7" s="147" t="s">
        <v>25</v>
      </c>
      <c r="C7" s="156" t="s">
        <v>139</v>
      </c>
      <c r="D7" s="169">
        <v>41142</v>
      </c>
      <c r="E7" s="119">
        <v>10</v>
      </c>
      <c r="F7" s="120">
        <v>0.95</v>
      </c>
      <c r="G7" s="120"/>
      <c r="H7" s="152">
        <f t="shared" si="0"/>
        <v>9.0500000000000007</v>
      </c>
    </row>
    <row r="8" spans="1:8">
      <c r="A8" s="147">
        <v>6</v>
      </c>
      <c r="B8" s="147" t="s">
        <v>51</v>
      </c>
      <c r="C8" s="156" t="s">
        <v>28</v>
      </c>
      <c r="D8" s="169">
        <v>41539</v>
      </c>
      <c r="E8" s="119">
        <v>10</v>
      </c>
      <c r="F8" s="120">
        <v>1</v>
      </c>
      <c r="G8" s="120"/>
      <c r="H8" s="152">
        <f t="shared" si="0"/>
        <v>9</v>
      </c>
    </row>
    <row r="9" spans="1:8">
      <c r="A9" s="147">
        <v>7</v>
      </c>
      <c r="B9" s="147" t="s">
        <v>66</v>
      </c>
      <c r="C9" s="156" t="s">
        <v>61</v>
      </c>
      <c r="D9" s="169">
        <v>41561</v>
      </c>
      <c r="E9" s="119">
        <v>10</v>
      </c>
      <c r="F9" s="120">
        <v>1.3</v>
      </c>
      <c r="G9" s="120"/>
      <c r="H9" s="152">
        <f t="shared" si="0"/>
        <v>8.6999999999999993</v>
      </c>
    </row>
    <row r="10" spans="1:8">
      <c r="A10" s="146">
        <v>8</v>
      </c>
      <c r="B10" s="146" t="s">
        <v>26</v>
      </c>
      <c r="C10" s="138" t="s">
        <v>27</v>
      </c>
      <c r="D10" s="160">
        <v>40969</v>
      </c>
      <c r="E10" s="107">
        <v>0</v>
      </c>
      <c r="F10" s="108">
        <v>0</v>
      </c>
      <c r="G10" s="140"/>
      <c r="H10" s="141">
        <f t="shared" si="0"/>
        <v>0</v>
      </c>
    </row>
  </sheetData>
  <sortState ref="B3:H4">
    <sortCondition descending="1" ref="D3:D4"/>
  </sortState>
  <mergeCells count="1">
    <mergeCell ref="E1:H1"/>
  </mergeCells>
  <dataValidations count="1">
    <dataValidation type="custom" allowBlank="1" showInputMessage="1" showErrorMessage="1" sqref="H3:H10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M14" sqref="M14"/>
    </sheetView>
  </sheetViews>
  <sheetFormatPr defaultRowHeight="15"/>
  <cols>
    <col min="1" max="1" width="3" bestFit="1" customWidth="1"/>
    <col min="2" max="2" width="25.5703125" bestFit="1" customWidth="1"/>
    <col min="3" max="3" width="24" bestFit="1" customWidth="1"/>
    <col min="4" max="4" width="10.7109375" bestFit="1" customWidth="1"/>
  </cols>
  <sheetData>
    <row r="1" spans="1:8">
      <c r="D1" s="5"/>
      <c r="E1" s="176" t="s">
        <v>9</v>
      </c>
      <c r="F1" s="176"/>
      <c r="G1" s="176"/>
      <c r="H1" s="176"/>
    </row>
    <row r="2" spans="1:8">
      <c r="B2" s="9" t="s">
        <v>6</v>
      </c>
      <c r="C2" s="9" t="s">
        <v>5</v>
      </c>
      <c r="D2" s="9" t="s">
        <v>4</v>
      </c>
      <c r="E2" s="15" t="s">
        <v>3</v>
      </c>
      <c r="F2" s="15" t="s">
        <v>2</v>
      </c>
      <c r="G2" s="15" t="s">
        <v>1</v>
      </c>
      <c r="H2" s="15" t="s">
        <v>8</v>
      </c>
    </row>
    <row r="3" spans="1:8" s="85" customFormat="1">
      <c r="A3" s="147">
        <v>1</v>
      </c>
      <c r="B3" s="147" t="s">
        <v>66</v>
      </c>
      <c r="C3" s="156" t="s">
        <v>61</v>
      </c>
      <c r="D3" s="169">
        <v>41561</v>
      </c>
      <c r="E3" s="119">
        <v>10</v>
      </c>
      <c r="F3" s="120">
        <v>0.1</v>
      </c>
      <c r="G3" s="120"/>
      <c r="H3" s="152">
        <f>SUM(E3-F3-G3)</f>
        <v>9.9</v>
      </c>
    </row>
    <row r="4" spans="1:8">
      <c r="A4" s="111">
        <v>2</v>
      </c>
      <c r="B4" s="112" t="s">
        <v>65</v>
      </c>
      <c r="C4" s="113" t="s">
        <v>61</v>
      </c>
      <c r="D4" s="168">
        <v>41514</v>
      </c>
      <c r="E4" s="89">
        <v>10</v>
      </c>
      <c r="F4" s="90">
        <v>0.1</v>
      </c>
      <c r="G4" s="149"/>
      <c r="H4" s="150">
        <f>SUM(E4-F4-G4)</f>
        <v>9.9</v>
      </c>
    </row>
    <row r="5" spans="1:8" s="85" customFormat="1">
      <c r="A5" s="111">
        <v>3</v>
      </c>
      <c r="B5" s="111" t="s">
        <v>24</v>
      </c>
      <c r="C5" s="113" t="s">
        <v>139</v>
      </c>
      <c r="D5" s="148">
        <v>41016</v>
      </c>
      <c r="E5" s="89">
        <v>10</v>
      </c>
      <c r="F5" s="90">
        <v>0.2</v>
      </c>
      <c r="G5" s="149"/>
      <c r="H5" s="150">
        <f t="shared" ref="H5:H10" si="0">SUM(E5-F5-G5)</f>
        <v>9.8000000000000007</v>
      </c>
    </row>
    <row r="6" spans="1:8" s="85" customFormat="1">
      <c r="A6" s="111">
        <v>4</v>
      </c>
      <c r="B6" s="111" t="s">
        <v>64</v>
      </c>
      <c r="C6" s="113" t="s">
        <v>61</v>
      </c>
      <c r="D6" s="148">
        <v>41595</v>
      </c>
      <c r="E6" s="89">
        <v>10</v>
      </c>
      <c r="F6" s="90">
        <v>0.3</v>
      </c>
      <c r="G6" s="149"/>
      <c r="H6" s="150">
        <f t="shared" si="0"/>
        <v>9.6999999999999993</v>
      </c>
    </row>
    <row r="7" spans="1:8">
      <c r="A7" s="147">
        <v>5</v>
      </c>
      <c r="B7" s="147" t="s">
        <v>25</v>
      </c>
      <c r="C7" s="156" t="s">
        <v>139</v>
      </c>
      <c r="D7" s="169">
        <v>41142</v>
      </c>
      <c r="E7" s="119">
        <v>10</v>
      </c>
      <c r="F7" s="120">
        <v>0.3</v>
      </c>
      <c r="G7" s="120"/>
      <c r="H7" s="152">
        <f t="shared" si="0"/>
        <v>9.6999999999999993</v>
      </c>
    </row>
    <row r="8" spans="1:8">
      <c r="A8" s="147">
        <v>6</v>
      </c>
      <c r="B8" s="147" t="s">
        <v>50</v>
      </c>
      <c r="C8" s="156" t="s">
        <v>28</v>
      </c>
      <c r="D8" s="169">
        <v>41418</v>
      </c>
      <c r="E8" s="119">
        <v>10</v>
      </c>
      <c r="F8" s="120">
        <v>0.6</v>
      </c>
      <c r="G8" s="120"/>
      <c r="H8" s="152">
        <f t="shared" si="0"/>
        <v>9.4</v>
      </c>
    </row>
    <row r="9" spans="1:8">
      <c r="A9" s="147">
        <v>7</v>
      </c>
      <c r="B9" s="147" t="s">
        <v>51</v>
      </c>
      <c r="C9" s="156" t="s">
        <v>28</v>
      </c>
      <c r="D9" s="169">
        <v>41539</v>
      </c>
      <c r="E9" s="119">
        <v>9.5</v>
      </c>
      <c r="F9" s="120">
        <v>0.2</v>
      </c>
      <c r="G9" s="120"/>
      <c r="H9" s="152">
        <f t="shared" si="0"/>
        <v>9.3000000000000007</v>
      </c>
    </row>
    <row r="10" spans="1:8">
      <c r="A10" s="146">
        <v>8</v>
      </c>
      <c r="B10" s="146" t="s">
        <v>26</v>
      </c>
      <c r="C10" s="138" t="s">
        <v>27</v>
      </c>
      <c r="D10" s="160">
        <v>40969</v>
      </c>
      <c r="E10" s="107">
        <v>0</v>
      </c>
      <c r="F10" s="108">
        <v>0</v>
      </c>
      <c r="G10" s="140"/>
      <c r="H10" s="141">
        <f t="shared" si="0"/>
        <v>0</v>
      </c>
    </row>
  </sheetData>
  <sortState ref="B3:H4">
    <sortCondition descending="1" ref="D3:D4"/>
  </sortState>
  <mergeCells count="1">
    <mergeCell ref="E1:H1"/>
  </mergeCells>
  <dataValidations count="1">
    <dataValidation type="custom" allowBlank="1" showInputMessage="1" showErrorMessage="1" sqref="H3:H10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R37"/>
  <sheetViews>
    <sheetView workbookViewId="0">
      <selection activeCell="P16" sqref="P16"/>
    </sheetView>
  </sheetViews>
  <sheetFormatPr defaultRowHeight="15"/>
  <cols>
    <col min="1" max="1" width="3" bestFit="1" customWidth="1"/>
    <col min="2" max="2" width="25.140625" bestFit="1" customWidth="1"/>
    <col min="3" max="3" width="25.8554687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8.42578125" customWidth="1"/>
  </cols>
  <sheetData>
    <row r="1" spans="1:18" ht="18.75">
      <c r="A1" s="170" t="s">
        <v>20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</row>
    <row r="2" spans="1:18" ht="18.75">
      <c r="A2" s="17"/>
      <c r="B2" s="170" t="s">
        <v>17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</row>
    <row r="3" spans="1:18">
      <c r="B3" s="16" t="s">
        <v>16</v>
      </c>
      <c r="D3" s="5"/>
      <c r="E3" s="172" t="s">
        <v>14</v>
      </c>
      <c r="F3" s="173"/>
      <c r="G3" s="173"/>
      <c r="H3" s="173"/>
      <c r="I3" s="174" t="s">
        <v>12</v>
      </c>
      <c r="J3" s="175"/>
      <c r="K3" s="175"/>
      <c r="L3" s="175"/>
      <c r="M3" s="176" t="s">
        <v>9</v>
      </c>
      <c r="N3" s="176"/>
      <c r="O3" s="176"/>
      <c r="P3" s="176"/>
    </row>
    <row r="4" spans="1:18" ht="30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</row>
    <row r="5" spans="1:18">
      <c r="A5" s="86">
        <v>1</v>
      </c>
      <c r="B5" s="86" t="s">
        <v>137</v>
      </c>
      <c r="C5" s="87" t="s">
        <v>139</v>
      </c>
      <c r="D5" s="93">
        <v>40299</v>
      </c>
      <c r="E5" s="89">
        <v>10</v>
      </c>
      <c r="F5" s="90">
        <v>0.82499999999999996</v>
      </c>
      <c r="G5" s="90">
        <v>0.1</v>
      </c>
      <c r="H5" s="91">
        <f>SUM(E5-F5-G5)</f>
        <v>9.0750000000000011</v>
      </c>
      <c r="I5" s="89">
        <v>10</v>
      </c>
      <c r="J5" s="90">
        <v>0.5</v>
      </c>
      <c r="K5" s="90"/>
      <c r="L5" s="91">
        <f>SUM(I5-J5-K5)</f>
        <v>9.5</v>
      </c>
      <c r="M5" s="89">
        <v>10</v>
      </c>
      <c r="N5" s="90">
        <v>0.1</v>
      </c>
      <c r="O5" s="90"/>
      <c r="P5" s="91">
        <f>SUM(M5-N5-O5)</f>
        <v>9.9</v>
      </c>
      <c r="Q5" s="92">
        <f>SUM(H5+L5+P5)</f>
        <v>28.475000000000001</v>
      </c>
      <c r="R5" s="5"/>
    </row>
    <row r="6" spans="1:18">
      <c r="A6" s="86">
        <v>2</v>
      </c>
      <c r="B6" s="86" t="s">
        <v>55</v>
      </c>
      <c r="C6" s="87" t="s">
        <v>53</v>
      </c>
      <c r="D6" s="88">
        <v>40067</v>
      </c>
      <c r="E6" s="89">
        <v>10</v>
      </c>
      <c r="F6" s="90">
        <v>1.25</v>
      </c>
      <c r="G6" s="90"/>
      <c r="H6" s="91">
        <f>SUM(E6-F6-G6)</f>
        <v>8.75</v>
      </c>
      <c r="I6" s="89">
        <v>10</v>
      </c>
      <c r="J6" s="90">
        <v>0.9</v>
      </c>
      <c r="K6" s="90"/>
      <c r="L6" s="91">
        <f>SUM(I6-J6-K6)</f>
        <v>9.1</v>
      </c>
      <c r="M6" s="89">
        <v>10</v>
      </c>
      <c r="N6" s="90">
        <v>0.8</v>
      </c>
      <c r="O6" s="90"/>
      <c r="P6" s="91">
        <f>SUM(M6-N6-O6)</f>
        <v>9.1999999999999993</v>
      </c>
      <c r="Q6" s="92">
        <f>SUM(H6+L6+P6)</f>
        <v>27.05</v>
      </c>
    </row>
    <row r="7" spans="1:18">
      <c r="A7" s="86">
        <v>3</v>
      </c>
      <c r="B7" s="86" t="s">
        <v>54</v>
      </c>
      <c r="C7" s="87" t="s">
        <v>53</v>
      </c>
      <c r="D7" s="88">
        <v>40814</v>
      </c>
      <c r="E7" s="89">
        <v>9</v>
      </c>
      <c r="F7" s="90">
        <v>1.05</v>
      </c>
      <c r="G7" s="90">
        <v>0.1</v>
      </c>
      <c r="H7" s="91">
        <f>SUM(E7-F7-G7)</f>
        <v>7.8500000000000005</v>
      </c>
      <c r="I7" s="89">
        <v>10</v>
      </c>
      <c r="J7" s="90">
        <v>1.25</v>
      </c>
      <c r="K7" s="90"/>
      <c r="L7" s="91">
        <f>SUM(I7-J7-K7)</f>
        <v>8.75</v>
      </c>
      <c r="M7" s="89">
        <v>10</v>
      </c>
      <c r="N7" s="90">
        <v>0.6</v>
      </c>
      <c r="O7" s="90"/>
      <c r="P7" s="91">
        <f>SUM(M7-N7-O7)</f>
        <v>9.4</v>
      </c>
      <c r="Q7" s="92">
        <f>SUM(H7+L7+P7)</f>
        <v>26</v>
      </c>
    </row>
    <row r="8" spans="1:18">
      <c r="C8" s="5"/>
      <c r="D8" s="31"/>
      <c r="E8" s="33"/>
      <c r="F8" s="29"/>
      <c r="G8" s="29"/>
      <c r="H8" s="28"/>
      <c r="I8" s="33"/>
      <c r="J8" s="29"/>
      <c r="K8" s="29"/>
      <c r="L8" s="28"/>
      <c r="M8" s="33"/>
      <c r="N8" s="29"/>
      <c r="O8" s="29"/>
      <c r="P8" s="28"/>
      <c r="Q8" s="34"/>
    </row>
    <row r="9" spans="1:18">
      <c r="C9" s="5"/>
      <c r="D9" s="31"/>
      <c r="E9" s="33"/>
      <c r="F9" s="29"/>
      <c r="G9" s="29"/>
      <c r="H9" s="28"/>
    </row>
    <row r="10" spans="1:18">
      <c r="C10" s="8"/>
      <c r="E10" s="171" t="s">
        <v>7</v>
      </c>
      <c r="F10" s="171"/>
      <c r="G10" s="171"/>
      <c r="H10" s="171"/>
    </row>
    <row r="11" spans="1:18" ht="30">
      <c r="B11" s="7" t="s">
        <v>6</v>
      </c>
      <c r="C11" s="7" t="s">
        <v>5</v>
      </c>
      <c r="D11" s="7" t="s">
        <v>4</v>
      </c>
      <c r="E11" s="6" t="s">
        <v>3</v>
      </c>
      <c r="F11" s="6" t="s">
        <v>2</v>
      </c>
      <c r="G11" s="6" t="s">
        <v>1</v>
      </c>
      <c r="H11" s="6" t="s">
        <v>0</v>
      </c>
    </row>
    <row r="12" spans="1:18">
      <c r="A12" s="122">
        <v>1</v>
      </c>
      <c r="B12" s="122" t="s">
        <v>137</v>
      </c>
      <c r="C12" s="124" t="s">
        <v>139</v>
      </c>
      <c r="D12" s="133">
        <v>40299</v>
      </c>
      <c r="E12" s="126">
        <v>21.5</v>
      </c>
      <c r="F12" s="127">
        <v>1.4</v>
      </c>
      <c r="G12" s="127"/>
      <c r="H12" s="128">
        <f>SUM(E12-F12-G12)</f>
        <v>20.100000000000001</v>
      </c>
    </row>
    <row r="13" spans="1:18">
      <c r="A13" s="122">
        <v>2</v>
      </c>
      <c r="B13" s="122" t="s">
        <v>55</v>
      </c>
      <c r="C13" s="124" t="s">
        <v>53</v>
      </c>
      <c r="D13" s="129">
        <v>40067</v>
      </c>
      <c r="E13" s="126">
        <v>21.5</v>
      </c>
      <c r="F13" s="127">
        <v>1.8</v>
      </c>
      <c r="G13" s="127"/>
      <c r="H13" s="128">
        <f>SUM(E13-F13-G13)</f>
        <v>19.7</v>
      </c>
    </row>
    <row r="14" spans="1:18">
      <c r="A14" s="122">
        <v>3</v>
      </c>
      <c r="B14" s="122" t="s">
        <v>54</v>
      </c>
      <c r="C14" s="124" t="s">
        <v>53</v>
      </c>
      <c r="D14" s="129">
        <v>40814</v>
      </c>
      <c r="E14" s="126">
        <v>21.5</v>
      </c>
      <c r="F14" s="127">
        <v>2.1</v>
      </c>
      <c r="G14" s="127"/>
      <c r="H14" s="128">
        <f>SUM(E14-F14-G14)</f>
        <v>19.399999999999999</v>
      </c>
    </row>
    <row r="15" spans="1:18">
      <c r="A15" s="122">
        <v>4</v>
      </c>
      <c r="B15" s="122" t="s">
        <v>131</v>
      </c>
      <c r="C15" s="124" t="s">
        <v>130</v>
      </c>
      <c r="D15" s="129">
        <v>40824</v>
      </c>
      <c r="E15" s="126">
        <v>19.2</v>
      </c>
      <c r="F15" s="127">
        <v>0</v>
      </c>
      <c r="G15" s="127"/>
      <c r="H15" s="128">
        <f>SUM(E15-F15-G15)</f>
        <v>19.2</v>
      </c>
    </row>
    <row r="18" spans="2:8">
      <c r="B18" s="32"/>
      <c r="D18" s="31"/>
      <c r="E18" s="30"/>
      <c r="F18" s="29"/>
      <c r="G18" s="29"/>
      <c r="H18" s="28"/>
    </row>
    <row r="19" spans="2:8">
      <c r="B19" s="32"/>
      <c r="D19" s="31"/>
      <c r="E19" s="30"/>
      <c r="F19" s="29"/>
      <c r="G19" s="29"/>
      <c r="H19" s="28"/>
    </row>
    <row r="20" spans="2:8">
      <c r="B20" s="32"/>
      <c r="D20" s="31"/>
      <c r="E20" s="30"/>
      <c r="F20" s="29"/>
      <c r="G20" s="29"/>
      <c r="H20" s="28"/>
    </row>
    <row r="21" spans="2:8">
      <c r="B21" s="32"/>
      <c r="D21" s="31"/>
      <c r="E21" s="30"/>
      <c r="F21" s="29"/>
      <c r="G21" s="29"/>
      <c r="H21" s="28"/>
    </row>
    <row r="22" spans="2:8">
      <c r="B22" s="32"/>
      <c r="D22" s="31"/>
      <c r="E22" s="30"/>
      <c r="F22" s="29"/>
      <c r="G22" s="29"/>
      <c r="H22" s="28"/>
    </row>
    <row r="23" spans="2:8">
      <c r="B23" s="32"/>
      <c r="D23" s="31"/>
      <c r="E23" s="30"/>
      <c r="F23" s="29"/>
      <c r="G23" s="29"/>
      <c r="H23" s="28"/>
    </row>
    <row r="24" spans="2:8">
      <c r="B24" s="32"/>
      <c r="D24" s="31"/>
      <c r="E24" s="30"/>
      <c r="F24" s="29"/>
      <c r="G24" s="29"/>
      <c r="H24" s="28"/>
    </row>
    <row r="25" spans="2:8">
      <c r="B25" s="32"/>
      <c r="D25" s="31"/>
      <c r="E25" s="30"/>
      <c r="F25" s="29"/>
      <c r="G25" s="29"/>
      <c r="H25" s="28"/>
    </row>
    <row r="26" spans="2:8">
      <c r="B26" s="32"/>
      <c r="D26" s="31"/>
      <c r="E26" s="30"/>
      <c r="F26" s="29"/>
      <c r="G26" s="29"/>
      <c r="H26" s="28"/>
    </row>
    <row r="27" spans="2:8">
      <c r="B27" s="32"/>
      <c r="D27" s="31"/>
      <c r="E27" s="30"/>
      <c r="F27" s="29"/>
      <c r="G27" s="29"/>
      <c r="H27" s="28"/>
    </row>
    <row r="28" spans="2:8">
      <c r="B28" s="32"/>
      <c r="D28" s="31"/>
      <c r="E28" s="30"/>
      <c r="F28" s="29"/>
      <c r="G28" s="29"/>
      <c r="H28" s="28"/>
    </row>
    <row r="29" spans="2:8">
      <c r="B29" s="32"/>
      <c r="D29" s="31"/>
      <c r="E29" s="30"/>
      <c r="F29" s="29"/>
      <c r="G29" s="29"/>
      <c r="H29" s="28"/>
    </row>
    <row r="30" spans="2:8">
      <c r="B30" s="32"/>
      <c r="D30" s="31"/>
      <c r="E30" s="30"/>
      <c r="F30" s="29"/>
      <c r="G30" s="29"/>
      <c r="H30" s="28"/>
    </row>
    <row r="31" spans="2:8">
      <c r="B31" s="32"/>
      <c r="D31" s="31"/>
      <c r="E31" s="30"/>
      <c r="F31" s="29"/>
      <c r="G31" s="29"/>
      <c r="H31" s="28"/>
    </row>
    <row r="32" spans="2:8">
      <c r="B32" s="32"/>
      <c r="D32" s="31"/>
      <c r="E32" s="30"/>
      <c r="F32" s="29"/>
      <c r="G32" s="29"/>
      <c r="H32" s="28"/>
    </row>
    <row r="33" spans="2:8">
      <c r="B33" s="32"/>
      <c r="D33" s="31"/>
      <c r="E33" s="30"/>
      <c r="F33" s="29"/>
      <c r="G33" s="29"/>
      <c r="H33" s="28"/>
    </row>
    <row r="34" spans="2:8">
      <c r="B34" s="32"/>
      <c r="D34" s="31"/>
      <c r="E34" s="30"/>
      <c r="F34" s="29"/>
      <c r="G34" s="29"/>
      <c r="H34" s="28"/>
    </row>
    <row r="35" spans="2:8">
      <c r="B35" s="32"/>
      <c r="D35" s="31"/>
      <c r="E35" s="30"/>
      <c r="F35" s="29"/>
      <c r="G35" s="29"/>
      <c r="H35" s="28"/>
    </row>
    <row r="36" spans="2:8">
      <c r="B36" s="32"/>
      <c r="D36" s="31"/>
      <c r="E36" s="30"/>
      <c r="F36" s="29"/>
      <c r="G36" s="29"/>
      <c r="H36" s="28"/>
    </row>
    <row r="37" spans="2:8">
      <c r="B37" s="32"/>
      <c r="D37" s="31"/>
      <c r="E37" s="30"/>
      <c r="F37" s="29"/>
      <c r="G37" s="29"/>
      <c r="H37" s="28"/>
    </row>
  </sheetData>
  <sortState ref="A11:H16">
    <sortCondition descending="1" ref="H11:H16"/>
  </sortState>
  <mergeCells count="6">
    <mergeCell ref="A1:Q1"/>
    <mergeCell ref="E10:H10"/>
    <mergeCell ref="E3:H3"/>
    <mergeCell ref="I3:L3"/>
    <mergeCell ref="M3:P3"/>
    <mergeCell ref="B2:Q2"/>
  </mergeCells>
  <dataValidations count="1">
    <dataValidation type="custom" allowBlank="1" showInputMessage="1" showErrorMessage="1" sqref="H18:H37 L5:L8 P5:P8 H5:H9 H12:H15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38"/>
  <sheetViews>
    <sheetView topLeftCell="E1" zoomScaleNormal="100" workbookViewId="0">
      <selection activeCell="S51" sqref="S51"/>
    </sheetView>
  </sheetViews>
  <sheetFormatPr defaultRowHeight="15"/>
  <cols>
    <col min="1" max="1" width="2.140625" bestFit="1" customWidth="1"/>
    <col min="2" max="2" width="32.28515625" bestFit="1" customWidth="1"/>
    <col min="3" max="3" width="26" bestFit="1" customWidth="1"/>
    <col min="4" max="4" width="11.5703125" style="5" bestFit="1" customWidth="1"/>
    <col min="18" max="18" width="11" customWidth="1"/>
  </cols>
  <sheetData>
    <row r="1" spans="1:18" ht="18.75">
      <c r="A1" s="170" t="s">
        <v>121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26"/>
    </row>
    <row r="2" spans="1:18" ht="18.75">
      <c r="A2" s="17"/>
      <c r="B2" s="170" t="s">
        <v>120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</row>
    <row r="3" spans="1:18">
      <c r="B3" s="60" t="s">
        <v>119</v>
      </c>
      <c r="E3" s="172" t="s">
        <v>14</v>
      </c>
      <c r="F3" s="173"/>
      <c r="G3" s="173"/>
      <c r="H3" s="173"/>
      <c r="I3" s="174" t="s">
        <v>12</v>
      </c>
      <c r="J3" s="175"/>
      <c r="K3" s="175"/>
      <c r="L3" s="175"/>
      <c r="M3" s="176" t="s">
        <v>118</v>
      </c>
      <c r="N3" s="176"/>
      <c r="O3" s="176"/>
      <c r="P3" s="176"/>
    </row>
    <row r="4" spans="1:18" ht="30.75" thickBot="1">
      <c r="B4" s="7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  <c r="R4" s="15" t="s">
        <v>142</v>
      </c>
    </row>
    <row r="5" spans="1:18" ht="15" customHeight="1">
      <c r="A5" s="209">
        <v>1</v>
      </c>
      <c r="B5" s="210" t="s">
        <v>112</v>
      </c>
      <c r="C5" s="196" t="s">
        <v>111</v>
      </c>
      <c r="D5" s="211">
        <v>42086</v>
      </c>
      <c r="E5" s="212">
        <v>10</v>
      </c>
      <c r="F5" s="213">
        <v>0.75</v>
      </c>
      <c r="G5" s="213"/>
      <c r="H5" s="214">
        <f t="shared" ref="H5:H36" si="0">SUM(E5-F5-G5)</f>
        <v>9.25</v>
      </c>
      <c r="I5" s="215">
        <v>10</v>
      </c>
      <c r="J5" s="213">
        <v>1.5</v>
      </c>
      <c r="K5" s="213"/>
      <c r="L5" s="214">
        <f t="shared" ref="L5:L36" si="1">SUM(I5-J5-K5)</f>
        <v>8.5</v>
      </c>
      <c r="M5" s="215">
        <v>10</v>
      </c>
      <c r="N5" s="213">
        <v>0.6</v>
      </c>
      <c r="O5" s="213"/>
      <c r="P5" s="214">
        <f t="shared" ref="P5:P36" si="2">SUM(M5-N5-O5)</f>
        <v>9.4</v>
      </c>
      <c r="Q5" s="216">
        <f t="shared" ref="Q5:Q36" si="3">SUM(H5+L5+P5)</f>
        <v>27.15</v>
      </c>
      <c r="R5" s="217">
        <v>85.55</v>
      </c>
    </row>
    <row r="6" spans="1:18">
      <c r="A6" s="218"/>
      <c r="B6" s="219" t="s">
        <v>110</v>
      </c>
      <c r="C6" s="197"/>
      <c r="D6" s="220">
        <v>42367</v>
      </c>
      <c r="E6" s="221">
        <v>10</v>
      </c>
      <c r="F6" s="90">
        <v>0.4</v>
      </c>
      <c r="G6" s="90"/>
      <c r="H6" s="91">
        <f t="shared" si="0"/>
        <v>9.6</v>
      </c>
      <c r="I6" s="89">
        <v>10</v>
      </c>
      <c r="J6" s="90">
        <v>0.55000000000000004</v>
      </c>
      <c r="K6" s="90"/>
      <c r="L6" s="91">
        <f t="shared" si="1"/>
        <v>9.4499999999999993</v>
      </c>
      <c r="M6" s="89">
        <v>10</v>
      </c>
      <c r="N6" s="90">
        <v>0.4</v>
      </c>
      <c r="O6" s="90"/>
      <c r="P6" s="91">
        <f t="shared" si="2"/>
        <v>9.6</v>
      </c>
      <c r="Q6" s="222">
        <f t="shared" si="3"/>
        <v>28.65</v>
      </c>
      <c r="R6" s="223"/>
    </row>
    <row r="7" spans="1:18">
      <c r="A7" s="218"/>
      <c r="B7" s="224" t="s">
        <v>109</v>
      </c>
      <c r="C7" s="197"/>
      <c r="D7" s="225">
        <v>42182</v>
      </c>
      <c r="E7" s="221">
        <v>10</v>
      </c>
      <c r="F7" s="90">
        <v>0.65</v>
      </c>
      <c r="G7" s="90"/>
      <c r="H7" s="91">
        <f t="shared" si="0"/>
        <v>9.35</v>
      </c>
      <c r="I7" s="89">
        <v>10</v>
      </c>
      <c r="J7" s="90">
        <v>0.9</v>
      </c>
      <c r="K7" s="90"/>
      <c r="L7" s="91">
        <f t="shared" si="1"/>
        <v>9.1</v>
      </c>
      <c r="M7" s="89">
        <v>10</v>
      </c>
      <c r="N7" s="90">
        <v>0.3</v>
      </c>
      <c r="O7" s="90"/>
      <c r="P7" s="91">
        <f t="shared" si="2"/>
        <v>9.6999999999999993</v>
      </c>
      <c r="Q7" s="222">
        <f t="shared" si="3"/>
        <v>28.15</v>
      </c>
      <c r="R7" s="223"/>
    </row>
    <row r="8" spans="1:18">
      <c r="A8" s="218"/>
      <c r="B8" s="226" t="s">
        <v>108</v>
      </c>
      <c r="C8" s="197"/>
      <c r="D8" s="227">
        <v>42174</v>
      </c>
      <c r="E8" s="221">
        <v>10</v>
      </c>
      <c r="F8" s="90">
        <v>0.3</v>
      </c>
      <c r="G8" s="90"/>
      <c r="H8" s="91">
        <f t="shared" si="0"/>
        <v>9.6999999999999993</v>
      </c>
      <c r="I8" s="89">
        <v>10</v>
      </c>
      <c r="J8" s="90">
        <v>0.65</v>
      </c>
      <c r="K8" s="90"/>
      <c r="L8" s="91">
        <f t="shared" si="1"/>
        <v>9.35</v>
      </c>
      <c r="M8" s="89">
        <v>10</v>
      </c>
      <c r="N8" s="90">
        <v>0.3</v>
      </c>
      <c r="O8" s="90"/>
      <c r="P8" s="91">
        <f t="shared" si="2"/>
        <v>9.6999999999999993</v>
      </c>
      <c r="Q8" s="222">
        <f t="shared" si="3"/>
        <v>28.749999999999996</v>
      </c>
      <c r="R8" s="223"/>
    </row>
    <row r="9" spans="1:18" ht="15.75" thickBot="1">
      <c r="A9" s="228"/>
      <c r="B9" s="229" t="s">
        <v>107</v>
      </c>
      <c r="C9" s="198"/>
      <c r="D9" s="230">
        <v>42311</v>
      </c>
      <c r="E9" s="231">
        <v>10</v>
      </c>
      <c r="F9" s="232">
        <v>0.8</v>
      </c>
      <c r="G9" s="232"/>
      <c r="H9" s="233">
        <f t="shared" si="0"/>
        <v>9.1999999999999993</v>
      </c>
      <c r="I9" s="234">
        <v>10</v>
      </c>
      <c r="J9" s="232">
        <v>1.35</v>
      </c>
      <c r="K9" s="232"/>
      <c r="L9" s="233">
        <f t="shared" si="1"/>
        <v>8.65</v>
      </c>
      <c r="M9" s="234">
        <v>10</v>
      </c>
      <c r="N9" s="232">
        <v>0.8</v>
      </c>
      <c r="O9" s="232"/>
      <c r="P9" s="233">
        <f t="shared" si="2"/>
        <v>9.1999999999999993</v>
      </c>
      <c r="Q9" s="235">
        <f t="shared" si="3"/>
        <v>27.05</v>
      </c>
      <c r="R9" s="236"/>
    </row>
    <row r="10" spans="1:18" ht="15" customHeight="1">
      <c r="A10" s="237">
        <v>2</v>
      </c>
      <c r="B10" s="238" t="s">
        <v>73</v>
      </c>
      <c r="C10" s="197" t="s">
        <v>74</v>
      </c>
      <c r="D10" s="239">
        <v>41701</v>
      </c>
      <c r="E10" s="240">
        <v>10</v>
      </c>
      <c r="F10" s="241">
        <v>1.3</v>
      </c>
      <c r="G10" s="241"/>
      <c r="H10" s="242">
        <f>SUM(E10-F10-G10)</f>
        <v>8.6999999999999993</v>
      </c>
      <c r="I10" s="243">
        <v>10</v>
      </c>
      <c r="J10" s="241">
        <v>0.25</v>
      </c>
      <c r="K10" s="241"/>
      <c r="L10" s="242">
        <f>SUM(I10-J10-K10)</f>
        <v>9.75</v>
      </c>
      <c r="M10" s="243">
        <v>10</v>
      </c>
      <c r="N10" s="241">
        <v>0.4</v>
      </c>
      <c r="O10" s="241"/>
      <c r="P10" s="242">
        <f>SUM(M10-N10-O10)</f>
        <v>9.6</v>
      </c>
      <c r="Q10" s="244">
        <f>SUM(H10+L10+P10)</f>
        <v>28.049999999999997</v>
      </c>
      <c r="R10" s="245">
        <v>85.45</v>
      </c>
    </row>
    <row r="11" spans="1:18">
      <c r="A11" s="246"/>
      <c r="B11" s="247" t="s">
        <v>75</v>
      </c>
      <c r="C11" s="197"/>
      <c r="D11" s="248">
        <v>42081</v>
      </c>
      <c r="E11" s="221">
        <v>10</v>
      </c>
      <c r="F11" s="90">
        <v>0.8</v>
      </c>
      <c r="G11" s="90"/>
      <c r="H11" s="91">
        <f>SUM(E11-F11-G11)</f>
        <v>9.1999999999999993</v>
      </c>
      <c r="I11" s="89">
        <v>10</v>
      </c>
      <c r="J11" s="90">
        <v>0.2</v>
      </c>
      <c r="K11" s="90"/>
      <c r="L11" s="91">
        <f>SUM(I11-J11-K11)</f>
        <v>9.8000000000000007</v>
      </c>
      <c r="M11" s="89">
        <v>10</v>
      </c>
      <c r="N11" s="90">
        <v>0.3</v>
      </c>
      <c r="O11" s="90"/>
      <c r="P11" s="91">
        <f>SUM(M11-N11-O11)</f>
        <v>9.6999999999999993</v>
      </c>
      <c r="Q11" s="222">
        <f>SUM(H11+L11+P11)</f>
        <v>28.7</v>
      </c>
      <c r="R11" s="249"/>
    </row>
    <row r="12" spans="1:18">
      <c r="A12" s="246"/>
      <c r="B12" s="247" t="s">
        <v>76</v>
      </c>
      <c r="C12" s="197"/>
      <c r="D12" s="248">
        <v>41823</v>
      </c>
      <c r="E12" s="221">
        <v>10</v>
      </c>
      <c r="F12" s="90">
        <v>1</v>
      </c>
      <c r="G12" s="90"/>
      <c r="H12" s="91">
        <f>SUM(E12-F12-G12)</f>
        <v>9</v>
      </c>
      <c r="I12" s="89">
        <v>10</v>
      </c>
      <c r="J12" s="90">
        <v>0.8</v>
      </c>
      <c r="K12" s="90"/>
      <c r="L12" s="91">
        <f>SUM(I12-J12-K12)</f>
        <v>9.1999999999999993</v>
      </c>
      <c r="M12" s="89">
        <v>10</v>
      </c>
      <c r="N12" s="90">
        <v>0.1</v>
      </c>
      <c r="O12" s="90"/>
      <c r="P12" s="91">
        <f>SUM(M12-N12-O12)</f>
        <v>9.9</v>
      </c>
      <c r="Q12" s="222">
        <f>SUM(H12+L12+P12)</f>
        <v>28.1</v>
      </c>
      <c r="R12" s="249"/>
    </row>
    <row r="13" spans="1:18" ht="15.75" thickBot="1">
      <c r="A13" s="250"/>
      <c r="B13" s="247" t="s">
        <v>77</v>
      </c>
      <c r="C13" s="198"/>
      <c r="D13" s="251">
        <v>41642</v>
      </c>
      <c r="E13" s="252">
        <v>10</v>
      </c>
      <c r="F13" s="253">
        <v>1.2</v>
      </c>
      <c r="G13" s="253"/>
      <c r="H13" s="254">
        <f>SUM(E13-F13-G13)</f>
        <v>8.8000000000000007</v>
      </c>
      <c r="I13" s="255">
        <v>10</v>
      </c>
      <c r="J13" s="253">
        <v>0.4</v>
      </c>
      <c r="K13" s="253"/>
      <c r="L13" s="254">
        <f>SUM(I13-J13-K13)</f>
        <v>9.6</v>
      </c>
      <c r="M13" s="255">
        <v>10</v>
      </c>
      <c r="N13" s="253">
        <v>0.3</v>
      </c>
      <c r="O13" s="253"/>
      <c r="P13" s="254">
        <f>SUM(M13-N13-O13)</f>
        <v>9.6999999999999993</v>
      </c>
      <c r="Q13" s="256">
        <f>SUM(H13+L13+P13)</f>
        <v>28.099999999999998</v>
      </c>
      <c r="R13" s="257"/>
    </row>
    <row r="14" spans="1:18">
      <c r="A14" s="258">
        <v>3</v>
      </c>
      <c r="B14" s="210" t="s">
        <v>106</v>
      </c>
      <c r="C14" s="196" t="s">
        <v>105</v>
      </c>
      <c r="D14" s="211">
        <v>41702</v>
      </c>
      <c r="E14" s="212">
        <v>10</v>
      </c>
      <c r="F14" s="213">
        <v>0.75</v>
      </c>
      <c r="G14" s="213"/>
      <c r="H14" s="214">
        <f>SUM(E14-F14-G14)</f>
        <v>9.25</v>
      </c>
      <c r="I14" s="215">
        <v>9</v>
      </c>
      <c r="J14" s="213">
        <v>0.85</v>
      </c>
      <c r="K14" s="213"/>
      <c r="L14" s="214">
        <f>SUM(I14-J14-K14)</f>
        <v>8.15</v>
      </c>
      <c r="M14" s="215">
        <v>10</v>
      </c>
      <c r="N14" s="213">
        <v>0.4</v>
      </c>
      <c r="O14" s="213"/>
      <c r="P14" s="214">
        <f>SUM(M14-N14-O14)</f>
        <v>9.6</v>
      </c>
      <c r="Q14" s="259">
        <f>SUM(H14+L14+P14)</f>
        <v>27</v>
      </c>
      <c r="R14" s="217">
        <v>84.85</v>
      </c>
    </row>
    <row r="15" spans="1:18">
      <c r="A15" s="246"/>
      <c r="B15" s="224" t="s">
        <v>104</v>
      </c>
      <c r="C15" s="197"/>
      <c r="D15" s="225">
        <v>41832</v>
      </c>
      <c r="E15" s="221">
        <v>10</v>
      </c>
      <c r="F15" s="90">
        <v>0.7</v>
      </c>
      <c r="G15" s="90"/>
      <c r="H15" s="91">
        <f>SUM(E15-F15-G15)</f>
        <v>9.3000000000000007</v>
      </c>
      <c r="I15" s="89">
        <v>10</v>
      </c>
      <c r="J15" s="90">
        <v>1.05</v>
      </c>
      <c r="K15" s="90"/>
      <c r="L15" s="91">
        <f>SUM(I15-J15-K15)</f>
        <v>8.9499999999999993</v>
      </c>
      <c r="M15" s="89">
        <v>10</v>
      </c>
      <c r="N15" s="90">
        <v>0.7</v>
      </c>
      <c r="O15" s="90"/>
      <c r="P15" s="91">
        <f>SUM(M15-N15-O15)</f>
        <v>9.3000000000000007</v>
      </c>
      <c r="Q15" s="256">
        <f>SUM(H15+L15+P15)</f>
        <v>27.55</v>
      </c>
      <c r="R15" s="223"/>
    </row>
    <row r="16" spans="1:18" ht="15" customHeight="1">
      <c r="A16" s="246"/>
      <c r="B16" s="224" t="s">
        <v>103</v>
      </c>
      <c r="C16" s="197"/>
      <c r="D16" s="225">
        <v>41805</v>
      </c>
      <c r="E16" s="221">
        <v>10</v>
      </c>
      <c r="F16" s="90">
        <v>0.7</v>
      </c>
      <c r="G16" s="90"/>
      <c r="H16" s="91">
        <f>SUM(E16-F16-G16)</f>
        <v>9.3000000000000007</v>
      </c>
      <c r="I16" s="89">
        <v>10</v>
      </c>
      <c r="J16" s="90">
        <v>0.8</v>
      </c>
      <c r="K16" s="90"/>
      <c r="L16" s="91">
        <f>SUM(I16-J16-K16)</f>
        <v>9.1999999999999993</v>
      </c>
      <c r="M16" s="89">
        <v>10</v>
      </c>
      <c r="N16" s="90">
        <v>0.6</v>
      </c>
      <c r="O16" s="90"/>
      <c r="P16" s="91">
        <f>SUM(M16-N16-O16)</f>
        <v>9.4</v>
      </c>
      <c r="Q16" s="222">
        <f>SUM(H16+L16+P16)</f>
        <v>27.9</v>
      </c>
      <c r="R16" s="223"/>
    </row>
    <row r="17" spans="1:18">
      <c r="A17" s="246"/>
      <c r="B17" s="224" t="s">
        <v>102</v>
      </c>
      <c r="C17" s="197"/>
      <c r="D17" s="225">
        <v>41643</v>
      </c>
      <c r="E17" s="221">
        <v>10</v>
      </c>
      <c r="F17" s="90">
        <v>0.4</v>
      </c>
      <c r="G17" s="90"/>
      <c r="H17" s="91">
        <f>SUM(E17-F17-G17)</f>
        <v>9.6</v>
      </c>
      <c r="I17" s="89">
        <v>10</v>
      </c>
      <c r="J17" s="90">
        <v>0.5</v>
      </c>
      <c r="K17" s="90"/>
      <c r="L17" s="91">
        <f>SUM(I17-J17-K17)</f>
        <v>9.5</v>
      </c>
      <c r="M17" s="89">
        <v>10</v>
      </c>
      <c r="N17" s="90">
        <v>0.6</v>
      </c>
      <c r="O17" s="90"/>
      <c r="P17" s="91">
        <f>SUM(M17-N17-O17)</f>
        <v>9.4</v>
      </c>
      <c r="Q17" s="256">
        <f>SUM(H17+L17+P17)</f>
        <v>28.5</v>
      </c>
      <c r="R17" s="223"/>
    </row>
    <row r="18" spans="1:18" ht="15.75" thickBot="1">
      <c r="A18" s="246"/>
      <c r="B18" s="224" t="s">
        <v>101</v>
      </c>
      <c r="C18" s="198"/>
      <c r="D18" s="225">
        <v>41667</v>
      </c>
      <c r="E18" s="221">
        <v>10</v>
      </c>
      <c r="F18" s="90">
        <v>0.6</v>
      </c>
      <c r="G18" s="90"/>
      <c r="H18" s="91">
        <f>SUM(E18-F18-G18)</f>
        <v>9.4</v>
      </c>
      <c r="I18" s="89">
        <v>10</v>
      </c>
      <c r="J18" s="90">
        <v>0.85</v>
      </c>
      <c r="K18" s="90"/>
      <c r="L18" s="91">
        <f>SUM(I18-J18-K18)</f>
        <v>9.15</v>
      </c>
      <c r="M18" s="89">
        <v>10</v>
      </c>
      <c r="N18" s="90">
        <v>0.3</v>
      </c>
      <c r="O18" s="90"/>
      <c r="P18" s="91">
        <f>SUM(M18-N18-O18)</f>
        <v>9.6999999999999993</v>
      </c>
      <c r="Q18" s="256">
        <f>SUM(H18+L18+P18)</f>
        <v>28.25</v>
      </c>
      <c r="R18" s="236"/>
    </row>
    <row r="19" spans="1:18">
      <c r="A19" s="177">
        <v>4</v>
      </c>
      <c r="B19" s="68" t="s">
        <v>117</v>
      </c>
      <c r="C19" s="183" t="s">
        <v>116</v>
      </c>
      <c r="D19" s="69">
        <v>41861</v>
      </c>
      <c r="E19" s="54">
        <v>10</v>
      </c>
      <c r="F19" s="45">
        <v>0.7</v>
      </c>
      <c r="G19" s="45"/>
      <c r="H19" s="44">
        <f>SUM(E19-F19-G19)</f>
        <v>9.3000000000000007</v>
      </c>
      <c r="I19" s="46">
        <v>10</v>
      </c>
      <c r="J19" s="45">
        <v>0.75</v>
      </c>
      <c r="K19" s="45"/>
      <c r="L19" s="44">
        <f>SUM(I19-J19-K19)</f>
        <v>9.25</v>
      </c>
      <c r="M19" s="3">
        <v>10</v>
      </c>
      <c r="N19" s="2">
        <v>0.4</v>
      </c>
      <c r="O19" s="45"/>
      <c r="P19" s="44">
        <f>SUM(M19-N19-O19)</f>
        <v>9.6</v>
      </c>
      <c r="Q19" s="191">
        <f>SUM(H19+L19+P19)</f>
        <v>28.15</v>
      </c>
      <c r="R19" s="206">
        <v>84.8</v>
      </c>
    </row>
    <row r="20" spans="1:18">
      <c r="A20" s="178"/>
      <c r="B20" s="70" t="s">
        <v>115</v>
      </c>
      <c r="C20" s="184"/>
      <c r="D20" s="57">
        <v>41975</v>
      </c>
      <c r="E20" s="49">
        <v>10</v>
      </c>
      <c r="F20" s="2">
        <v>0.65</v>
      </c>
      <c r="G20" s="2"/>
      <c r="H20" s="1">
        <f>SUM(E20-F20-G20)</f>
        <v>9.35</v>
      </c>
      <c r="I20" s="3">
        <v>10</v>
      </c>
      <c r="J20" s="2">
        <v>0.65</v>
      </c>
      <c r="K20" s="2"/>
      <c r="L20" s="1">
        <f>SUM(I20-J20-K20)</f>
        <v>9.35</v>
      </c>
      <c r="M20" s="3">
        <v>10</v>
      </c>
      <c r="N20" s="2">
        <v>0.2</v>
      </c>
      <c r="O20" s="2"/>
      <c r="P20" s="1">
        <f>SUM(M20-N20-O20)</f>
        <v>9.8000000000000007</v>
      </c>
      <c r="Q20" s="192">
        <f>SUM(H20+L20+P20)</f>
        <v>28.5</v>
      </c>
      <c r="R20" s="207"/>
    </row>
    <row r="21" spans="1:18">
      <c r="A21" s="178"/>
      <c r="B21" s="71" t="s">
        <v>114</v>
      </c>
      <c r="C21" s="184"/>
      <c r="D21" s="56">
        <v>41987</v>
      </c>
      <c r="E21" s="49">
        <v>10</v>
      </c>
      <c r="F21" s="2">
        <v>0.9</v>
      </c>
      <c r="G21" s="2"/>
      <c r="H21" s="1">
        <f>SUM(E21-F21-G21)</f>
        <v>9.1</v>
      </c>
      <c r="I21" s="3">
        <v>10</v>
      </c>
      <c r="J21" s="2">
        <v>1.35</v>
      </c>
      <c r="K21" s="2"/>
      <c r="L21" s="1">
        <f>SUM(I21-J21-K21)</f>
        <v>8.65</v>
      </c>
      <c r="M21" s="3">
        <v>10</v>
      </c>
      <c r="N21" s="2">
        <v>0.6</v>
      </c>
      <c r="O21" s="2"/>
      <c r="P21" s="1">
        <f>SUM(M21-N21-O21)</f>
        <v>9.4</v>
      </c>
      <c r="Q21" s="192">
        <f>SUM(H21+L21+P21)</f>
        <v>27.15</v>
      </c>
      <c r="R21" s="207"/>
    </row>
    <row r="22" spans="1:18" ht="15.75" thickBot="1">
      <c r="A22" s="179"/>
      <c r="B22" s="72" t="s">
        <v>113</v>
      </c>
      <c r="C22" s="185"/>
      <c r="D22" s="73">
        <v>41742</v>
      </c>
      <c r="E22" s="50">
        <v>10</v>
      </c>
      <c r="F22" s="38">
        <v>0.8</v>
      </c>
      <c r="G22" s="59"/>
      <c r="H22" s="37">
        <f>SUM(E22-F22-G22)</f>
        <v>9.1999999999999993</v>
      </c>
      <c r="I22" s="39">
        <v>10</v>
      </c>
      <c r="J22" s="38">
        <v>0.85</v>
      </c>
      <c r="K22" s="59"/>
      <c r="L22" s="37">
        <f>SUM(I22-J22-K22)</f>
        <v>9.15</v>
      </c>
      <c r="M22" s="39">
        <v>10</v>
      </c>
      <c r="N22" s="38">
        <v>0.2</v>
      </c>
      <c r="O22" s="59"/>
      <c r="P22" s="37">
        <f>SUM(M22-N22-O22)</f>
        <v>9.8000000000000007</v>
      </c>
      <c r="Q22" s="193">
        <f>SUM(H22+L22+P22)</f>
        <v>28.150000000000002</v>
      </c>
      <c r="R22" s="208"/>
    </row>
    <row r="23" spans="1:18" ht="15" customHeight="1">
      <c r="A23" s="180">
        <v>5</v>
      </c>
      <c r="B23" s="78" t="s">
        <v>81</v>
      </c>
      <c r="C23" s="183" t="s">
        <v>89</v>
      </c>
      <c r="D23" s="48">
        <v>42229</v>
      </c>
      <c r="E23" s="47">
        <v>10</v>
      </c>
      <c r="F23" s="45">
        <v>0.6</v>
      </c>
      <c r="G23" s="45"/>
      <c r="H23" s="44">
        <f>SUM(E23-F23-G23)</f>
        <v>9.4</v>
      </c>
      <c r="I23" s="46">
        <v>10</v>
      </c>
      <c r="J23" s="45">
        <v>1.05</v>
      </c>
      <c r="K23" s="45"/>
      <c r="L23" s="44">
        <f>SUM(I23-J23-K23)</f>
        <v>8.9499999999999993</v>
      </c>
      <c r="M23" s="46">
        <v>10</v>
      </c>
      <c r="N23" s="45">
        <v>0.3</v>
      </c>
      <c r="O23" s="45"/>
      <c r="P23" s="44">
        <f>SUM(M23-N23-O23)</f>
        <v>9.6999999999999993</v>
      </c>
      <c r="Q23" s="191">
        <f>SUM(H23+L23+P23)</f>
        <v>28.05</v>
      </c>
      <c r="R23" s="206">
        <v>84.2</v>
      </c>
    </row>
    <row r="24" spans="1:18">
      <c r="A24" s="181"/>
      <c r="B24" s="79" t="s">
        <v>82</v>
      </c>
      <c r="C24" s="184"/>
      <c r="D24" s="43">
        <v>42110</v>
      </c>
      <c r="E24" s="42">
        <v>10</v>
      </c>
      <c r="F24" s="2">
        <v>0.75</v>
      </c>
      <c r="G24" s="2"/>
      <c r="H24" s="1">
        <f>SUM(E24-F24-G24)</f>
        <v>9.25</v>
      </c>
      <c r="I24" s="3">
        <v>10</v>
      </c>
      <c r="J24" s="2">
        <v>1</v>
      </c>
      <c r="K24" s="2"/>
      <c r="L24" s="1">
        <f>SUM(I24-J24-K24)</f>
        <v>9</v>
      </c>
      <c r="M24" s="3">
        <v>10</v>
      </c>
      <c r="N24" s="2">
        <v>0.5</v>
      </c>
      <c r="O24" s="2"/>
      <c r="P24" s="1">
        <f>SUM(M24-N24-O24)</f>
        <v>9.5</v>
      </c>
      <c r="Q24" s="192">
        <f>SUM(H24+L24+P24)</f>
        <v>27.75</v>
      </c>
      <c r="R24" s="207"/>
    </row>
    <row r="25" spans="1:18">
      <c r="A25" s="181"/>
      <c r="B25" s="79" t="s">
        <v>83</v>
      </c>
      <c r="C25" s="184"/>
      <c r="D25" s="43">
        <v>42142</v>
      </c>
      <c r="E25" s="42">
        <v>10</v>
      </c>
      <c r="F25" s="2">
        <v>0.55000000000000004</v>
      </c>
      <c r="G25" s="2">
        <v>0.3</v>
      </c>
      <c r="H25" s="1">
        <f>SUM(E25-F25-G25)</f>
        <v>9.1499999999999986</v>
      </c>
      <c r="I25" s="3">
        <v>10</v>
      </c>
      <c r="J25" s="2">
        <v>0.4</v>
      </c>
      <c r="K25" s="2"/>
      <c r="L25" s="1">
        <f>SUM(I25-J25-K25)</f>
        <v>9.6</v>
      </c>
      <c r="M25" s="3">
        <v>10</v>
      </c>
      <c r="N25" s="2">
        <v>0.5</v>
      </c>
      <c r="O25" s="2"/>
      <c r="P25" s="1">
        <f>SUM(M25-N25-O25)</f>
        <v>9.5</v>
      </c>
      <c r="Q25" s="192">
        <f>SUM(H25+L25+P25)</f>
        <v>28.25</v>
      </c>
      <c r="R25" s="207"/>
    </row>
    <row r="26" spans="1:18">
      <c r="A26" s="181"/>
      <c r="B26" s="79" t="s">
        <v>84</v>
      </c>
      <c r="C26" s="184"/>
      <c r="D26" s="43">
        <v>42090</v>
      </c>
      <c r="E26" s="42">
        <v>10</v>
      </c>
      <c r="F26" s="2">
        <v>0.9</v>
      </c>
      <c r="G26" s="2"/>
      <c r="H26" s="1">
        <f>SUM(E26-F26-G26)</f>
        <v>9.1</v>
      </c>
      <c r="I26" s="3">
        <v>10</v>
      </c>
      <c r="J26" s="2">
        <v>1.05</v>
      </c>
      <c r="K26" s="2"/>
      <c r="L26" s="1">
        <f>SUM(I26-J26-K26)</f>
        <v>8.9499999999999993</v>
      </c>
      <c r="M26" s="3">
        <v>0</v>
      </c>
      <c r="N26" s="2">
        <v>0</v>
      </c>
      <c r="O26" s="2"/>
      <c r="P26" s="1">
        <f>SUM(M26-N26-O26)</f>
        <v>0</v>
      </c>
      <c r="Q26" s="192">
        <f>SUM(H26+L26+P26)</f>
        <v>18.049999999999997</v>
      </c>
      <c r="R26" s="207"/>
    </row>
    <row r="27" spans="1:18" ht="15.75" thickBot="1">
      <c r="A27" s="182"/>
      <c r="B27" s="80" t="s">
        <v>85</v>
      </c>
      <c r="C27" s="185"/>
      <c r="D27" s="41">
        <v>41985</v>
      </c>
      <c r="E27" s="40">
        <v>10</v>
      </c>
      <c r="F27" s="38">
        <v>1</v>
      </c>
      <c r="G27" s="38">
        <v>0.3</v>
      </c>
      <c r="H27" s="37">
        <f>SUM(E27-F27-G27)</f>
        <v>8.6999999999999993</v>
      </c>
      <c r="I27" s="39">
        <v>10</v>
      </c>
      <c r="J27" s="38">
        <v>0.9</v>
      </c>
      <c r="K27" s="38"/>
      <c r="L27" s="37">
        <f>SUM(I27-J27-K27)</f>
        <v>9.1</v>
      </c>
      <c r="M27" s="39">
        <v>10</v>
      </c>
      <c r="N27" s="38">
        <v>0.7</v>
      </c>
      <c r="O27" s="38"/>
      <c r="P27" s="37">
        <f>SUM(M27-N27-O27)</f>
        <v>9.3000000000000007</v>
      </c>
      <c r="Q27" s="193">
        <f>SUM(H27+L27+P27)</f>
        <v>27.099999999999998</v>
      </c>
      <c r="R27" s="208"/>
    </row>
    <row r="28" spans="1:18" ht="15" customHeight="1">
      <c r="A28" s="180">
        <v>6</v>
      </c>
      <c r="B28" s="74" t="s">
        <v>93</v>
      </c>
      <c r="C28" s="183" t="s">
        <v>92</v>
      </c>
      <c r="D28" s="55">
        <v>42124</v>
      </c>
      <c r="E28" s="54">
        <v>10</v>
      </c>
      <c r="F28" s="45">
        <v>0.8</v>
      </c>
      <c r="G28" s="45"/>
      <c r="H28" s="44">
        <f>SUM(E28-F28-G28)</f>
        <v>9.1999999999999993</v>
      </c>
      <c r="I28" s="46">
        <v>10</v>
      </c>
      <c r="J28" s="45">
        <v>1.25</v>
      </c>
      <c r="K28" s="45"/>
      <c r="L28" s="44">
        <f>SUM(I28-J28-K28)</f>
        <v>8.75</v>
      </c>
      <c r="M28" s="46">
        <v>9</v>
      </c>
      <c r="N28" s="45">
        <v>0.4</v>
      </c>
      <c r="O28" s="45"/>
      <c r="P28" s="44">
        <f>SUM(M28-N28-O28)</f>
        <v>8.6</v>
      </c>
      <c r="Q28" s="194">
        <f>SUM(H28+L28+P28)</f>
        <v>26.549999999999997</v>
      </c>
      <c r="R28" s="206">
        <v>79.7</v>
      </c>
    </row>
    <row r="29" spans="1:18">
      <c r="A29" s="181"/>
      <c r="B29" s="75" t="s">
        <v>136</v>
      </c>
      <c r="C29" s="184"/>
      <c r="D29" s="53">
        <v>42508</v>
      </c>
      <c r="E29" s="49">
        <v>10</v>
      </c>
      <c r="F29" s="2">
        <v>0.6</v>
      </c>
      <c r="G29" s="2"/>
      <c r="H29" s="1">
        <f>SUM(E29-F29-G29)</f>
        <v>9.4</v>
      </c>
      <c r="I29" s="3">
        <v>10</v>
      </c>
      <c r="J29" s="2">
        <v>0.85</v>
      </c>
      <c r="K29" s="2"/>
      <c r="L29" s="1">
        <f>SUM(I29-J29-K29)</f>
        <v>9.15</v>
      </c>
      <c r="M29" s="3">
        <v>9</v>
      </c>
      <c r="N29" s="2">
        <v>0.3</v>
      </c>
      <c r="O29" s="2"/>
      <c r="P29" s="1">
        <f>SUM(M29-N29-O29)</f>
        <v>8.6999999999999993</v>
      </c>
      <c r="Q29" s="195">
        <f>SUM(H29+L29+P29)</f>
        <v>27.25</v>
      </c>
      <c r="R29" s="207"/>
    </row>
    <row r="30" spans="1:18">
      <c r="A30" s="181"/>
      <c r="B30" s="76" t="s">
        <v>91</v>
      </c>
      <c r="C30" s="184"/>
      <c r="D30" s="52">
        <v>42274</v>
      </c>
      <c r="E30" s="49">
        <v>10</v>
      </c>
      <c r="F30" s="2">
        <v>1.3</v>
      </c>
      <c r="G30" s="2"/>
      <c r="H30" s="1">
        <f>SUM(E30-F30-G30)</f>
        <v>8.6999999999999993</v>
      </c>
      <c r="I30" s="3">
        <v>10</v>
      </c>
      <c r="J30" s="2">
        <v>1.4</v>
      </c>
      <c r="K30" s="2"/>
      <c r="L30" s="1">
        <f>SUM(I30-J30-K30)</f>
        <v>8.6</v>
      </c>
      <c r="M30" s="3">
        <v>9</v>
      </c>
      <c r="N30" s="2">
        <v>0.4</v>
      </c>
      <c r="O30" s="2"/>
      <c r="P30" s="1">
        <f>SUM(M30-N30-O30)</f>
        <v>8.6</v>
      </c>
      <c r="Q30" s="192">
        <f>SUM(H30+L30+P30)</f>
        <v>25.9</v>
      </c>
      <c r="R30" s="207"/>
    </row>
    <row r="31" spans="1:18" ht="15.75" thickBot="1">
      <c r="A31" s="182"/>
      <c r="B31" s="77" t="s">
        <v>90</v>
      </c>
      <c r="C31" s="185"/>
      <c r="D31" s="51">
        <v>42215</v>
      </c>
      <c r="E31" s="50">
        <v>0</v>
      </c>
      <c r="F31" s="38">
        <v>0</v>
      </c>
      <c r="G31" s="38"/>
      <c r="H31" s="37">
        <f>SUM(E31-F31-G31)</f>
        <v>0</v>
      </c>
      <c r="I31" s="39">
        <v>0</v>
      </c>
      <c r="J31" s="38">
        <v>0</v>
      </c>
      <c r="K31" s="38"/>
      <c r="L31" s="37">
        <f>SUM(I31-J31-K31)</f>
        <v>0</v>
      </c>
      <c r="M31" s="39">
        <v>0</v>
      </c>
      <c r="N31" s="38">
        <v>0</v>
      </c>
      <c r="O31" s="38"/>
      <c r="P31" s="37">
        <f>SUM(M31-N31-O31)</f>
        <v>0</v>
      </c>
      <c r="Q31" s="193">
        <f>SUM(H31+L31+P31)</f>
        <v>0</v>
      </c>
      <c r="R31" s="208"/>
    </row>
    <row r="32" spans="1:18">
      <c r="A32" s="177">
        <v>7</v>
      </c>
      <c r="B32" s="78" t="s">
        <v>100</v>
      </c>
      <c r="C32" s="183" t="s">
        <v>133</v>
      </c>
      <c r="D32" s="48">
        <v>42089</v>
      </c>
      <c r="E32" s="54">
        <v>10</v>
      </c>
      <c r="F32" s="45">
        <v>1.3</v>
      </c>
      <c r="G32" s="45"/>
      <c r="H32" s="44">
        <f>SUM(E32-F32-G32)</f>
        <v>8.6999999999999993</v>
      </c>
      <c r="I32" s="46">
        <v>10</v>
      </c>
      <c r="J32" s="45">
        <v>0.95</v>
      </c>
      <c r="K32" s="45"/>
      <c r="L32" s="44">
        <f>SUM(I32-J32-K32)</f>
        <v>9.0500000000000007</v>
      </c>
      <c r="M32" s="46">
        <v>9</v>
      </c>
      <c r="N32" s="45">
        <v>0.4</v>
      </c>
      <c r="O32" s="45"/>
      <c r="P32" s="44">
        <f>SUM(M32-N32-O32)</f>
        <v>8.6</v>
      </c>
      <c r="Q32" s="194">
        <f>SUM(H32+L32+P32)</f>
        <v>26.35</v>
      </c>
      <c r="R32" s="203">
        <v>78.400000000000006</v>
      </c>
    </row>
    <row r="33" spans="1:18">
      <c r="A33" s="178"/>
      <c r="B33" s="79" t="s">
        <v>99</v>
      </c>
      <c r="C33" s="184"/>
      <c r="D33" s="43">
        <v>42311</v>
      </c>
      <c r="E33" s="49">
        <v>10</v>
      </c>
      <c r="F33" s="2">
        <v>0.8</v>
      </c>
      <c r="G33" s="2"/>
      <c r="H33" s="1">
        <f>SUM(E33-F33-G33)</f>
        <v>9.1999999999999993</v>
      </c>
      <c r="I33" s="3">
        <v>9</v>
      </c>
      <c r="J33" s="2">
        <v>0.9</v>
      </c>
      <c r="K33" s="2"/>
      <c r="L33" s="1">
        <f>SUM(I33-J33-K33)</f>
        <v>8.1</v>
      </c>
      <c r="M33" s="3">
        <v>9</v>
      </c>
      <c r="N33" s="2">
        <v>0.5</v>
      </c>
      <c r="O33" s="2"/>
      <c r="P33" s="1">
        <f>SUM(M33-N33-O33)</f>
        <v>8.5</v>
      </c>
      <c r="Q33" s="195">
        <f>SUM(H33+L33+P33)</f>
        <v>25.799999999999997</v>
      </c>
      <c r="R33" s="204"/>
    </row>
    <row r="34" spans="1:18" ht="15.75" thickBot="1">
      <c r="A34" s="179"/>
      <c r="B34" s="80" t="s">
        <v>98</v>
      </c>
      <c r="C34" s="185"/>
      <c r="D34" s="58">
        <v>42478</v>
      </c>
      <c r="E34" s="50">
        <v>10</v>
      </c>
      <c r="F34" s="38">
        <v>1</v>
      </c>
      <c r="G34" s="38"/>
      <c r="H34" s="37">
        <f>SUM(E34-F34-G34)</f>
        <v>9</v>
      </c>
      <c r="I34" s="39">
        <v>10</v>
      </c>
      <c r="J34" s="38">
        <v>1.35</v>
      </c>
      <c r="K34" s="38"/>
      <c r="L34" s="37">
        <f>SUM(I34-J34-K34)</f>
        <v>8.65</v>
      </c>
      <c r="M34" s="39">
        <v>9</v>
      </c>
      <c r="N34" s="38">
        <v>0.4</v>
      </c>
      <c r="O34" s="38"/>
      <c r="P34" s="37">
        <f>SUM(M34-N34-O34)</f>
        <v>8.6</v>
      </c>
      <c r="Q34" s="193">
        <f>SUM(H34+L34+P34)</f>
        <v>26.25</v>
      </c>
      <c r="R34" s="205"/>
    </row>
    <row r="35" spans="1:18">
      <c r="A35" s="177">
        <v>8</v>
      </c>
      <c r="B35" s="202" t="s">
        <v>97</v>
      </c>
      <c r="C35" s="200" t="s">
        <v>135</v>
      </c>
      <c r="D35" s="57">
        <v>42053</v>
      </c>
      <c r="E35" s="49">
        <v>10</v>
      </c>
      <c r="F35" s="2">
        <v>1.1000000000000001</v>
      </c>
      <c r="G35" s="2"/>
      <c r="H35" s="1">
        <f>SUM(E35-F35-G35)</f>
        <v>8.9</v>
      </c>
      <c r="I35" s="3">
        <v>10</v>
      </c>
      <c r="J35" s="2">
        <v>1.1000000000000001</v>
      </c>
      <c r="K35" s="2"/>
      <c r="L35" s="1">
        <f>SUM(I35-J35-K35)</f>
        <v>8.9</v>
      </c>
      <c r="M35" s="3">
        <v>9</v>
      </c>
      <c r="N35" s="2">
        <v>0.7</v>
      </c>
      <c r="O35" s="2"/>
      <c r="P35" s="1">
        <f>SUM(M35-N35-O35)</f>
        <v>8.3000000000000007</v>
      </c>
      <c r="Q35" s="192">
        <f>SUM(H35+L35+P35)</f>
        <v>26.1</v>
      </c>
      <c r="R35" s="206">
        <v>75.8</v>
      </c>
    </row>
    <row r="36" spans="1:18">
      <c r="A36" s="178"/>
      <c r="B36" s="81" t="s">
        <v>96</v>
      </c>
      <c r="C36" s="199"/>
      <c r="D36" s="56">
        <v>42354</v>
      </c>
      <c r="E36" s="49">
        <v>10</v>
      </c>
      <c r="F36" s="2">
        <v>1.1499999999999999</v>
      </c>
      <c r="G36" s="2"/>
      <c r="H36" s="1">
        <f>SUM(E36-F36-G36)</f>
        <v>8.85</v>
      </c>
      <c r="I36" s="3">
        <v>8</v>
      </c>
      <c r="J36" s="2">
        <v>0.9</v>
      </c>
      <c r="K36" s="2"/>
      <c r="L36" s="1">
        <f>SUM(I36-J36-K36)</f>
        <v>7.1</v>
      </c>
      <c r="M36" s="3">
        <v>9</v>
      </c>
      <c r="N36" s="2">
        <v>0.3</v>
      </c>
      <c r="O36" s="2"/>
      <c r="P36" s="1">
        <f>SUM(M36-N36-O36)</f>
        <v>8.6999999999999993</v>
      </c>
      <c r="Q36" s="192">
        <f>SUM(H36+L36+P36)</f>
        <v>24.65</v>
      </c>
      <c r="R36" s="207"/>
    </row>
    <row r="37" spans="1:18">
      <c r="A37" s="178"/>
      <c r="B37" s="81" t="s">
        <v>95</v>
      </c>
      <c r="C37" s="199"/>
      <c r="D37" s="56">
        <v>41947</v>
      </c>
      <c r="E37" s="49">
        <v>9</v>
      </c>
      <c r="F37" s="2">
        <v>1.2</v>
      </c>
      <c r="G37" s="2"/>
      <c r="H37" s="1">
        <f>SUM(E37-F37-G37)</f>
        <v>7.8</v>
      </c>
      <c r="I37" s="3">
        <v>10</v>
      </c>
      <c r="J37" s="2">
        <v>2.35</v>
      </c>
      <c r="K37" s="2"/>
      <c r="L37" s="1">
        <f>SUM(I37-J37-K37)</f>
        <v>7.65</v>
      </c>
      <c r="M37" s="3">
        <v>9</v>
      </c>
      <c r="N37" s="2">
        <v>0.6</v>
      </c>
      <c r="O37" s="2"/>
      <c r="P37" s="1">
        <f>SUM(M37-N37-O37)</f>
        <v>8.4</v>
      </c>
      <c r="Q37" s="192">
        <f>SUM(H37+L37+P37)</f>
        <v>23.85</v>
      </c>
      <c r="R37" s="207"/>
    </row>
    <row r="38" spans="1:18" ht="15.75" thickBot="1">
      <c r="A38" s="179"/>
      <c r="B38" s="82" t="s">
        <v>94</v>
      </c>
      <c r="C38" s="201"/>
      <c r="D38" s="83">
        <v>42297</v>
      </c>
      <c r="E38" s="50">
        <v>10</v>
      </c>
      <c r="F38" s="38">
        <v>1.2</v>
      </c>
      <c r="G38" s="38"/>
      <c r="H38" s="37">
        <f>SUM(E38-F38-G38)</f>
        <v>8.8000000000000007</v>
      </c>
      <c r="I38" s="39">
        <v>8</v>
      </c>
      <c r="J38" s="38">
        <v>0.9</v>
      </c>
      <c r="K38" s="38"/>
      <c r="L38" s="37">
        <f>SUM(I38-J38-K38)</f>
        <v>7.1</v>
      </c>
      <c r="M38" s="39">
        <v>9</v>
      </c>
      <c r="N38" s="38">
        <v>0.5</v>
      </c>
      <c r="O38" s="38"/>
      <c r="P38" s="37">
        <f>SUM(M38-N38-O38)</f>
        <v>8.5</v>
      </c>
      <c r="Q38" s="193">
        <f>SUM(H38+L38+P38)</f>
        <v>24.4</v>
      </c>
      <c r="R38" s="208"/>
    </row>
  </sheetData>
  <mergeCells count="29">
    <mergeCell ref="R28:R31"/>
    <mergeCell ref="R10:R13"/>
    <mergeCell ref="R23:R27"/>
    <mergeCell ref="R19:R22"/>
    <mergeCell ref="R5:R9"/>
    <mergeCell ref="R14:R18"/>
    <mergeCell ref="R32:R34"/>
    <mergeCell ref="R35:R38"/>
    <mergeCell ref="C23:C27"/>
    <mergeCell ref="A23:A27"/>
    <mergeCell ref="A10:A13"/>
    <mergeCell ref="C10:C13"/>
    <mergeCell ref="A35:A38"/>
    <mergeCell ref="A1:P1"/>
    <mergeCell ref="A32:A34"/>
    <mergeCell ref="A28:A31"/>
    <mergeCell ref="A5:A9"/>
    <mergeCell ref="B2:Q2"/>
    <mergeCell ref="E3:H3"/>
    <mergeCell ref="I3:L3"/>
    <mergeCell ref="M3:P3"/>
    <mergeCell ref="C32:C34"/>
    <mergeCell ref="A19:A22"/>
    <mergeCell ref="A14:A18"/>
    <mergeCell ref="C19:C22"/>
    <mergeCell ref="C5:C9"/>
    <mergeCell ref="C14:C18"/>
    <mergeCell ref="C35:C38"/>
    <mergeCell ref="C28:C31"/>
  </mergeCells>
  <dataValidations count="1">
    <dataValidation type="custom" allowBlank="1" showInputMessage="1" showErrorMessage="1" sqref="H5:H38 L5:L38 P5:P38">
      <formula1>"bvbv"</formula1>
    </dataValidation>
  </dataValidations>
  <pageMargins left="0.7" right="0.7" top="0.75" bottom="0.75" header="0.3" footer="0.3"/>
  <headerFooter>
    <oddFooter>&amp;C_x000D_&amp;1#&amp;"Calibri"&amp;10&amp;K000000 This document is intended for internal use only. Sharing is allowed only using authorized tools.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R14"/>
  <sheetViews>
    <sheetView tabSelected="1" topLeftCell="B1" zoomScaleNormal="100" workbookViewId="0">
      <selection activeCell="J19" sqref="J19"/>
    </sheetView>
  </sheetViews>
  <sheetFormatPr defaultRowHeight="15"/>
  <cols>
    <col min="1" max="1" width="2.28515625" bestFit="1" customWidth="1"/>
    <col min="2" max="2" width="27.42578125" customWidth="1"/>
    <col min="3" max="3" width="22.5703125" customWidth="1"/>
    <col min="4" max="4" width="11.5703125" bestFit="1" customWidth="1"/>
    <col min="18" max="18" width="11.28515625" customWidth="1"/>
  </cols>
  <sheetData>
    <row r="1" spans="1:18" ht="18.75">
      <c r="A1" s="170" t="s">
        <v>129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26"/>
    </row>
    <row r="2" spans="1:18" ht="18.75">
      <c r="A2" s="17"/>
      <c r="B2" s="170" t="s">
        <v>128</v>
      </c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</row>
    <row r="3" spans="1:18">
      <c r="B3" s="60" t="s">
        <v>119</v>
      </c>
      <c r="D3" s="5"/>
      <c r="E3" s="172" t="s">
        <v>14</v>
      </c>
      <c r="F3" s="173"/>
      <c r="G3" s="173"/>
      <c r="H3" s="173"/>
      <c r="I3" s="174" t="s">
        <v>12</v>
      </c>
      <c r="J3" s="175"/>
      <c r="K3" s="175"/>
      <c r="L3" s="175"/>
      <c r="M3" s="176" t="s">
        <v>118</v>
      </c>
      <c r="N3" s="176"/>
      <c r="O3" s="176"/>
      <c r="P3" s="176"/>
    </row>
    <row r="4" spans="1:18" ht="30.75" thickBot="1">
      <c r="B4" s="61" t="s">
        <v>6</v>
      </c>
      <c r="C4" s="7" t="s">
        <v>5</v>
      </c>
      <c r="D4" s="7" t="s">
        <v>4</v>
      </c>
      <c r="E4" s="11" t="s">
        <v>3</v>
      </c>
      <c r="F4" s="11" t="s">
        <v>11</v>
      </c>
      <c r="G4" s="11" t="s">
        <v>1</v>
      </c>
      <c r="H4" s="11" t="s">
        <v>13</v>
      </c>
      <c r="I4" s="10" t="s">
        <v>3</v>
      </c>
      <c r="J4" s="10" t="s">
        <v>11</v>
      </c>
      <c r="K4" s="10" t="s">
        <v>1</v>
      </c>
      <c r="L4" s="10" t="s">
        <v>10</v>
      </c>
      <c r="M4" s="15" t="s">
        <v>3</v>
      </c>
      <c r="N4" s="15" t="s">
        <v>2</v>
      </c>
      <c r="O4" s="15" t="s">
        <v>1</v>
      </c>
      <c r="P4" s="15" t="s">
        <v>8</v>
      </c>
      <c r="Q4" s="14" t="s">
        <v>15</v>
      </c>
      <c r="R4" s="15" t="s">
        <v>142</v>
      </c>
    </row>
    <row r="5" spans="1:18">
      <c r="A5" s="260">
        <v>1</v>
      </c>
      <c r="B5" s="261" t="s">
        <v>88</v>
      </c>
      <c r="C5" s="262" t="s">
        <v>79</v>
      </c>
      <c r="D5" s="211">
        <v>41368</v>
      </c>
      <c r="E5" s="212">
        <v>10</v>
      </c>
      <c r="F5" s="213">
        <v>0.55000000000000004</v>
      </c>
      <c r="G5" s="213"/>
      <c r="H5" s="214">
        <f t="shared" ref="H5:H9" si="0">SUM(E5-F5-G5)</f>
        <v>9.4499999999999993</v>
      </c>
      <c r="I5" s="215">
        <v>10</v>
      </c>
      <c r="J5" s="213">
        <v>0.4</v>
      </c>
      <c r="K5" s="213"/>
      <c r="L5" s="214">
        <f t="shared" ref="L5:L9" si="1">SUM(I5-J5-K5)</f>
        <v>9.6</v>
      </c>
      <c r="M5" s="215">
        <v>10</v>
      </c>
      <c r="N5" s="213">
        <v>0.4</v>
      </c>
      <c r="O5" s="213"/>
      <c r="P5" s="214">
        <f t="shared" ref="P5:P9" si="2">SUM(M5-N5-O5)</f>
        <v>9.6</v>
      </c>
      <c r="Q5" s="263">
        <f t="shared" ref="Q5:Q9" si="3">SUM(H5+L5+P5)</f>
        <v>28.65</v>
      </c>
      <c r="R5" s="217">
        <v>85.2</v>
      </c>
    </row>
    <row r="6" spans="1:18">
      <c r="A6" s="264"/>
      <c r="B6" s="265" t="s">
        <v>87</v>
      </c>
      <c r="C6" s="266"/>
      <c r="D6" s="225">
        <v>41364</v>
      </c>
      <c r="E6" s="221">
        <v>10</v>
      </c>
      <c r="F6" s="90">
        <v>0.8</v>
      </c>
      <c r="G6" s="90"/>
      <c r="H6" s="91">
        <f t="shared" si="0"/>
        <v>9.1999999999999993</v>
      </c>
      <c r="I6" s="89">
        <v>10</v>
      </c>
      <c r="J6" s="90">
        <v>0.3</v>
      </c>
      <c r="K6" s="90"/>
      <c r="L6" s="91">
        <f t="shared" si="1"/>
        <v>9.6999999999999993</v>
      </c>
      <c r="M6" s="89">
        <v>10</v>
      </c>
      <c r="N6" s="90">
        <v>0.5</v>
      </c>
      <c r="O6" s="90"/>
      <c r="P6" s="91">
        <f t="shared" si="2"/>
        <v>9.5</v>
      </c>
      <c r="Q6" s="267">
        <f t="shared" si="3"/>
        <v>28.4</v>
      </c>
      <c r="R6" s="223"/>
    </row>
    <row r="7" spans="1:18">
      <c r="A7" s="264"/>
      <c r="B7" s="268" t="s">
        <v>86</v>
      </c>
      <c r="C7" s="266"/>
      <c r="D7" s="225">
        <v>41338</v>
      </c>
      <c r="E7" s="221">
        <v>10</v>
      </c>
      <c r="F7" s="90">
        <v>0.35</v>
      </c>
      <c r="G7" s="90"/>
      <c r="H7" s="91">
        <f t="shared" si="0"/>
        <v>9.65</v>
      </c>
      <c r="I7" s="89">
        <v>10</v>
      </c>
      <c r="J7" s="90">
        <v>0.25</v>
      </c>
      <c r="K7" s="90"/>
      <c r="L7" s="91">
        <f t="shared" si="1"/>
        <v>9.75</v>
      </c>
      <c r="M7" s="89">
        <v>9</v>
      </c>
      <c r="N7" s="90">
        <v>0.4</v>
      </c>
      <c r="O7" s="90"/>
      <c r="P7" s="91">
        <f t="shared" si="2"/>
        <v>8.6</v>
      </c>
      <c r="Q7" s="267">
        <f t="shared" si="3"/>
        <v>28</v>
      </c>
      <c r="R7" s="223"/>
    </row>
    <row r="8" spans="1:18" ht="15" customHeight="1">
      <c r="A8" s="264"/>
      <c r="B8" s="269" t="s">
        <v>80</v>
      </c>
      <c r="C8" s="266"/>
      <c r="D8" s="225">
        <v>42000</v>
      </c>
      <c r="E8" s="221">
        <v>10</v>
      </c>
      <c r="F8" s="90">
        <v>0.9</v>
      </c>
      <c r="G8" s="90"/>
      <c r="H8" s="91">
        <f t="shared" si="0"/>
        <v>9.1</v>
      </c>
      <c r="I8" s="89">
        <v>10</v>
      </c>
      <c r="J8" s="90">
        <v>0.4</v>
      </c>
      <c r="K8" s="90"/>
      <c r="L8" s="91">
        <f t="shared" si="1"/>
        <v>9.6</v>
      </c>
      <c r="M8" s="89">
        <v>9</v>
      </c>
      <c r="N8" s="90">
        <v>0.4</v>
      </c>
      <c r="O8" s="90"/>
      <c r="P8" s="91">
        <f t="shared" si="2"/>
        <v>8.6</v>
      </c>
      <c r="Q8" s="267">
        <f t="shared" si="3"/>
        <v>27.299999999999997</v>
      </c>
      <c r="R8" s="223"/>
    </row>
    <row r="9" spans="1:18" ht="15" customHeight="1" thickBot="1">
      <c r="A9" s="270"/>
      <c r="B9" s="271" t="s">
        <v>78</v>
      </c>
      <c r="C9" s="272"/>
      <c r="D9" s="230">
        <v>41956</v>
      </c>
      <c r="E9" s="231">
        <v>10</v>
      </c>
      <c r="F9" s="232">
        <v>0.65</v>
      </c>
      <c r="G9" s="232"/>
      <c r="H9" s="233">
        <f t="shared" si="0"/>
        <v>9.35</v>
      </c>
      <c r="I9" s="234">
        <v>10</v>
      </c>
      <c r="J9" s="232">
        <v>0.45</v>
      </c>
      <c r="K9" s="232"/>
      <c r="L9" s="233">
        <f t="shared" si="1"/>
        <v>9.5500000000000007</v>
      </c>
      <c r="M9" s="234">
        <v>9</v>
      </c>
      <c r="N9" s="232">
        <v>0.5</v>
      </c>
      <c r="O9" s="232"/>
      <c r="P9" s="233">
        <f t="shared" si="2"/>
        <v>8.5</v>
      </c>
      <c r="Q9" s="273">
        <f t="shared" si="3"/>
        <v>27.4</v>
      </c>
      <c r="R9" s="236"/>
    </row>
    <row r="10" spans="1:18">
      <c r="A10" s="209">
        <v>2</v>
      </c>
      <c r="B10" s="274" t="s">
        <v>127</v>
      </c>
      <c r="C10" s="196" t="s">
        <v>126</v>
      </c>
      <c r="D10" s="275">
        <v>41295</v>
      </c>
      <c r="E10" s="212">
        <v>10</v>
      </c>
      <c r="F10" s="213">
        <v>0.5</v>
      </c>
      <c r="G10" s="213"/>
      <c r="H10" s="214">
        <f>SUM(E10-F10-G10)</f>
        <v>9.5</v>
      </c>
      <c r="I10" s="215">
        <v>10</v>
      </c>
      <c r="J10" s="213">
        <v>0.6</v>
      </c>
      <c r="K10" s="213"/>
      <c r="L10" s="214">
        <f>SUM(I10-J10-K10)</f>
        <v>9.4</v>
      </c>
      <c r="M10" s="215">
        <v>10</v>
      </c>
      <c r="N10" s="213">
        <v>0.3</v>
      </c>
      <c r="O10" s="213"/>
      <c r="P10" s="214">
        <f>SUM(M10-N10-O10)</f>
        <v>9.6999999999999993</v>
      </c>
      <c r="Q10" s="263">
        <f>SUM(H10+L10+P10)</f>
        <v>28.599999999999998</v>
      </c>
      <c r="R10" s="217">
        <v>85.15</v>
      </c>
    </row>
    <row r="11" spans="1:18">
      <c r="A11" s="218"/>
      <c r="B11" s="276" t="s">
        <v>125</v>
      </c>
      <c r="C11" s="197"/>
      <c r="D11" s="248">
        <v>41378</v>
      </c>
      <c r="E11" s="221">
        <v>10</v>
      </c>
      <c r="F11" s="90">
        <v>0.7</v>
      </c>
      <c r="G11" s="90"/>
      <c r="H11" s="91">
        <f>SUM(E11-F11-G11)</f>
        <v>9.3000000000000007</v>
      </c>
      <c r="I11" s="89">
        <v>10</v>
      </c>
      <c r="J11" s="90">
        <v>0.75</v>
      </c>
      <c r="K11" s="90"/>
      <c r="L11" s="91">
        <f>SUM(I11-J11-K11)</f>
        <v>9.25</v>
      </c>
      <c r="M11" s="89">
        <v>10</v>
      </c>
      <c r="N11" s="90">
        <v>0.3</v>
      </c>
      <c r="O11" s="90"/>
      <c r="P11" s="91">
        <f>SUM(M11-N11-O11)</f>
        <v>9.6999999999999993</v>
      </c>
      <c r="Q11" s="267">
        <f>SUM(H11+L11+P11)</f>
        <v>28.25</v>
      </c>
      <c r="R11" s="223"/>
    </row>
    <row r="12" spans="1:18">
      <c r="A12" s="218"/>
      <c r="B12" s="277" t="s">
        <v>124</v>
      </c>
      <c r="C12" s="197"/>
      <c r="D12" s="248">
        <v>41574</v>
      </c>
      <c r="E12" s="221">
        <v>10</v>
      </c>
      <c r="F12" s="90">
        <v>0.65</v>
      </c>
      <c r="G12" s="90"/>
      <c r="H12" s="91">
        <f>SUM(E12-F12-G12)</f>
        <v>9.35</v>
      </c>
      <c r="I12" s="89">
        <v>10</v>
      </c>
      <c r="J12" s="90">
        <v>1.5</v>
      </c>
      <c r="K12" s="90"/>
      <c r="L12" s="91">
        <f>SUM(I12-J12-K12)</f>
        <v>8.5</v>
      </c>
      <c r="M12" s="89">
        <v>10</v>
      </c>
      <c r="N12" s="90">
        <v>0.3</v>
      </c>
      <c r="O12" s="90"/>
      <c r="P12" s="91">
        <f>SUM(M12-N12-O12)</f>
        <v>9.6999999999999993</v>
      </c>
      <c r="Q12" s="267">
        <f>SUM(H12+L12+P12)</f>
        <v>27.55</v>
      </c>
      <c r="R12" s="223"/>
    </row>
    <row r="13" spans="1:18">
      <c r="A13" s="218"/>
      <c r="B13" s="278" t="s">
        <v>123</v>
      </c>
      <c r="C13" s="197"/>
      <c r="D13" s="225">
        <v>41436</v>
      </c>
      <c r="E13" s="221">
        <v>10</v>
      </c>
      <c r="F13" s="90">
        <v>1.2</v>
      </c>
      <c r="G13" s="90"/>
      <c r="H13" s="91">
        <f>SUM(E13-F13-G13)</f>
        <v>8.8000000000000007</v>
      </c>
      <c r="I13" s="89">
        <v>10</v>
      </c>
      <c r="J13" s="90">
        <v>0.75</v>
      </c>
      <c r="K13" s="90"/>
      <c r="L13" s="91">
        <f>SUM(I13-J13-K13)</f>
        <v>9.25</v>
      </c>
      <c r="M13" s="89">
        <v>10</v>
      </c>
      <c r="N13" s="90">
        <v>0.5</v>
      </c>
      <c r="O13" s="90"/>
      <c r="P13" s="91">
        <f>SUM(M13-N13-O13)</f>
        <v>9.5</v>
      </c>
      <c r="Q13" s="267">
        <f>SUM(H13+L13+P13)</f>
        <v>27.55</v>
      </c>
      <c r="R13" s="223"/>
    </row>
    <row r="14" spans="1:18" ht="15.75" thickBot="1">
      <c r="A14" s="228"/>
      <c r="B14" s="279" t="s">
        <v>122</v>
      </c>
      <c r="C14" s="198"/>
      <c r="D14" s="251">
        <v>41583</v>
      </c>
      <c r="E14" s="231">
        <v>10</v>
      </c>
      <c r="F14" s="232">
        <v>1.2</v>
      </c>
      <c r="G14" s="232"/>
      <c r="H14" s="233">
        <f>SUM(E14-F14-G14)</f>
        <v>8.8000000000000007</v>
      </c>
      <c r="I14" s="234">
        <v>10</v>
      </c>
      <c r="J14" s="232">
        <v>0.9</v>
      </c>
      <c r="K14" s="232"/>
      <c r="L14" s="233">
        <f>SUM(I14-J14-K14)</f>
        <v>9.1</v>
      </c>
      <c r="M14" s="234">
        <v>10</v>
      </c>
      <c r="N14" s="232">
        <v>0.9</v>
      </c>
      <c r="O14" s="232"/>
      <c r="P14" s="233">
        <f>SUM(M14-N14-O14)</f>
        <v>9.1</v>
      </c>
      <c r="Q14" s="273">
        <f>SUM(H14+L14+P14)</f>
        <v>27</v>
      </c>
      <c r="R14" s="236"/>
    </row>
  </sheetData>
  <mergeCells count="11">
    <mergeCell ref="R10:R14"/>
    <mergeCell ref="R5:R9"/>
    <mergeCell ref="A5:A9"/>
    <mergeCell ref="C5:C9"/>
    <mergeCell ref="A1:P1"/>
    <mergeCell ref="B2:Q2"/>
    <mergeCell ref="E3:H3"/>
    <mergeCell ref="I3:L3"/>
    <mergeCell ref="M3:P3"/>
    <mergeCell ref="A10:A14"/>
    <mergeCell ref="C10:C14"/>
  </mergeCells>
  <dataValidations count="1">
    <dataValidation type="custom" allowBlank="1" showInputMessage="1" showErrorMessage="1" sqref="P5:P14 L5:L14 H5:H14">
      <formula1>"bvbv"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ALLIEVE ASSOLUTO</vt:lpstr>
      <vt:lpstr>ALLIEVE CL</vt:lpstr>
      <vt:lpstr>ALLIEVE TR</vt:lpstr>
      <vt:lpstr>ALLIEVE VL</vt:lpstr>
      <vt:lpstr>RAGAZZE M</vt:lpstr>
      <vt:lpstr>RAGAZZE CL</vt:lpstr>
      <vt:lpstr>RAGAZZE TR</vt:lpstr>
      <vt:lpstr>RAGAZZE VT</vt:lpstr>
      <vt:lpstr>JUNIOR M</vt:lpstr>
      <vt:lpstr>SQ. MEDIUM A</vt:lpstr>
      <vt:lpstr>SQ. MEDIUM 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2025-02-26T21:36:35Z</cp:lastPrinted>
  <dcterms:created xsi:type="dcterms:W3CDTF">2025-02-26T21:32:12Z</dcterms:created>
  <dcterms:modified xsi:type="dcterms:W3CDTF">2026-04-15T20:21:11Z</dcterms:modified>
</cp:coreProperties>
</file>