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-120" yWindow="-120" windowWidth="20730" windowHeight="11760" firstSheet="1" activeTab="6"/>
  </bookViews>
  <sheets>
    <sheet name="ALLIEVE SUPER B" sheetId="36" r:id="rId1"/>
    <sheet name="ALLIEVE SB CL" sheetId="37" r:id="rId2"/>
    <sheet name="ALLIEVE SB TR" sheetId="39" r:id="rId3"/>
    <sheet name="ALLIEVE SB VT" sheetId="40" r:id="rId4"/>
    <sheet name="ALLIEVE SB PA" sheetId="38" r:id="rId5"/>
    <sheet name="SQ. SUPER" sheetId="35" r:id="rId6"/>
    <sheet name="GINNASTICA INSIEME" sheetId="41" r:id="rId7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6" i="39"/>
  <c r="H7"/>
  <c r="H17"/>
  <c r="H4"/>
  <c r="H12"/>
  <c r="H18"/>
  <c r="H5"/>
  <c r="H15"/>
  <c r="H8"/>
  <c r="H10"/>
  <c r="H11"/>
  <c r="H9"/>
  <c r="H3"/>
  <c r="H19"/>
  <c r="H21"/>
  <c r="H13"/>
  <c r="H20"/>
  <c r="H6"/>
  <c r="H14"/>
  <c r="H12" i="38"/>
  <c r="H10"/>
  <c r="H9"/>
  <c r="H7"/>
  <c r="H16"/>
  <c r="H19"/>
  <c r="H3"/>
  <c r="H14"/>
  <c r="H8"/>
  <c r="H18"/>
  <c r="H5"/>
  <c r="H11"/>
  <c r="H4"/>
  <c r="H15"/>
  <c r="H21"/>
  <c r="H6"/>
  <c r="H20"/>
  <c r="H17"/>
  <c r="H13"/>
  <c r="H18" i="40"/>
  <c r="H8"/>
  <c r="H12"/>
  <c r="H9"/>
  <c r="H17"/>
  <c r="H14"/>
  <c r="H3"/>
  <c r="H7"/>
  <c r="H6"/>
  <c r="H15"/>
  <c r="H10"/>
  <c r="H4"/>
  <c r="H5"/>
  <c r="H19"/>
  <c r="H21"/>
  <c r="H11"/>
  <c r="H20"/>
  <c r="H13"/>
  <c r="H16"/>
  <c r="H12" i="37"/>
  <c r="H13"/>
  <c r="H8"/>
  <c r="H4"/>
  <c r="H15"/>
  <c r="H14"/>
  <c r="H11"/>
  <c r="H5"/>
  <c r="H6"/>
  <c r="H16"/>
  <c r="H3"/>
  <c r="H9"/>
  <c r="H18"/>
  <c r="H19"/>
  <c r="H21"/>
  <c r="H7"/>
  <c r="H20"/>
  <c r="H10"/>
  <c r="H17"/>
  <c r="H4" i="41"/>
  <c r="T9" i="35"/>
  <c r="P9"/>
  <c r="L9"/>
  <c r="H9"/>
  <c r="T8"/>
  <c r="P8"/>
  <c r="L8"/>
  <c r="H8"/>
  <c r="T7"/>
  <c r="P7"/>
  <c r="L7"/>
  <c r="H7"/>
  <c r="T6"/>
  <c r="P6"/>
  <c r="L6"/>
  <c r="H6"/>
  <c r="U8" l="1"/>
  <c r="U9"/>
  <c r="U6"/>
  <c r="U7"/>
  <c r="H18" i="36"/>
  <c r="L18"/>
  <c r="P18"/>
  <c r="T18"/>
  <c r="H14"/>
  <c r="L14"/>
  <c r="P14"/>
  <c r="T14"/>
  <c r="H22"/>
  <c r="L22"/>
  <c r="P22"/>
  <c r="T22"/>
  <c r="H9"/>
  <c r="L9"/>
  <c r="P9"/>
  <c r="T9"/>
  <c r="H23"/>
  <c r="L23"/>
  <c r="P23"/>
  <c r="T23"/>
  <c r="H21"/>
  <c r="L21"/>
  <c r="P21"/>
  <c r="T21"/>
  <c r="H6"/>
  <c r="L6"/>
  <c r="P6"/>
  <c r="T6"/>
  <c r="H11"/>
  <c r="L11"/>
  <c r="P11"/>
  <c r="T11"/>
  <c r="H8"/>
  <c r="L8"/>
  <c r="P8"/>
  <c r="T8"/>
  <c r="H16"/>
  <c r="L16"/>
  <c r="P16"/>
  <c r="T16"/>
  <c r="H10"/>
  <c r="L10"/>
  <c r="P10"/>
  <c r="T10"/>
  <c r="H15"/>
  <c r="L15"/>
  <c r="P15"/>
  <c r="T15"/>
  <c r="H5"/>
  <c r="L5"/>
  <c r="P5"/>
  <c r="T5"/>
  <c r="H20"/>
  <c r="L20"/>
  <c r="P20"/>
  <c r="T20"/>
  <c r="H17"/>
  <c r="L17"/>
  <c r="P17"/>
  <c r="T17"/>
  <c r="H7"/>
  <c r="L7"/>
  <c r="P7"/>
  <c r="T7"/>
  <c r="H13"/>
  <c r="L13"/>
  <c r="P13"/>
  <c r="T13"/>
  <c r="H12"/>
  <c r="L12"/>
  <c r="P12"/>
  <c r="T12"/>
  <c r="H19"/>
  <c r="L19"/>
  <c r="P19"/>
  <c r="T19"/>
  <c r="H45"/>
  <c r="H32"/>
  <c r="H50"/>
  <c r="H40"/>
  <c r="H36"/>
  <c r="H51"/>
  <c r="H46"/>
  <c r="H35"/>
  <c r="H34"/>
  <c r="H37"/>
  <c r="H33"/>
  <c r="H47"/>
  <c r="H42"/>
  <c r="H44"/>
  <c r="H48"/>
  <c r="H28"/>
  <c r="H38"/>
  <c r="H30"/>
  <c r="H41"/>
  <c r="H39"/>
  <c r="H31"/>
  <c r="H43"/>
  <c r="H29"/>
  <c r="H49"/>
  <c r="T5" i="35"/>
  <c r="P5"/>
  <c r="L5"/>
  <c r="H5"/>
  <c r="U23" i="36" l="1"/>
  <c r="U22"/>
  <c r="U21"/>
  <c r="U9"/>
  <c r="U8"/>
  <c r="U20"/>
  <c r="U12"/>
  <c r="U14"/>
  <c r="U18"/>
  <c r="U16"/>
  <c r="U5"/>
  <c r="U15"/>
  <c r="U10"/>
  <c r="U11"/>
  <c r="U17"/>
  <c r="U7"/>
  <c r="U5" i="35"/>
  <c r="U6" i="36"/>
  <c r="U19"/>
  <c r="U13"/>
</calcChain>
</file>

<file path=xl/sharedStrings.xml><?xml version="1.0" encoding="utf-8"?>
<sst xmlns="http://schemas.openxmlformats.org/spreadsheetml/2006/main" count="354" uniqueCount="62">
  <si>
    <t>CORPO LIBERO</t>
  </si>
  <si>
    <t>TRAVE</t>
  </si>
  <si>
    <t>VOLTEGGIO</t>
  </si>
  <si>
    <t>PARALLELE</t>
  </si>
  <si>
    <t>Ginnasta</t>
  </si>
  <si>
    <t>Società</t>
  </si>
  <si>
    <t>D. Nasc.</t>
  </si>
  <si>
    <t>TOTALE</t>
  </si>
  <si>
    <t>Nota D</t>
  </si>
  <si>
    <t xml:space="preserve">Pen. E   </t>
  </si>
  <si>
    <t>Pen.agg.</t>
  </si>
  <si>
    <t>Tot. CL</t>
  </si>
  <si>
    <t>Tot. TR</t>
  </si>
  <si>
    <t xml:space="preserve">Pen. E </t>
  </si>
  <si>
    <t>Tot. VO</t>
  </si>
  <si>
    <t>Tot.  PA</t>
  </si>
  <si>
    <t>PER I PROGRAMMI CHE PREVEDONO L'ATTREZZO PARALLELE FACOLTATIVO (IL TOTALE SARA' DATO DAI 3 PUNTEGGI MIGLIORI)</t>
  </si>
  <si>
    <t>MINITRAMPOLINO</t>
  </si>
  <si>
    <t>ASSOLUTO</t>
  </si>
  <si>
    <t>Tot.  MT</t>
  </si>
  <si>
    <t>ASD DEBORAH FITNESS CLUB</t>
  </si>
  <si>
    <t>(TOTALE DATO DALLA SOMMA DEI 3 PUNTEGGI MIGLIORI)</t>
  </si>
  <si>
    <t>SQUADRA</t>
  </si>
  <si>
    <t>BASTIANELLI AURORA</t>
  </si>
  <si>
    <t>CORSI CHIARA</t>
  </si>
  <si>
    <t>D'AMICO BEATRICE</t>
  </si>
  <si>
    <t>DI BENEDETTO SIRIA</t>
  </si>
  <si>
    <t>FERRIGATO ESTER</t>
  </si>
  <si>
    <t>CATEGORIA ALLIEVE - PROGRAMMA SUPER SQUADRA</t>
  </si>
  <si>
    <t>ASD DON BASTIANINI</t>
  </si>
  <si>
    <t>ASD POLVERE DI MAGNESIO</t>
  </si>
  <si>
    <t>ASD OASIS CLUB</t>
  </si>
  <si>
    <t>ASD WHITE GYM AMIATA</t>
  </si>
  <si>
    <t>TRILLOCCO GIULIA</t>
  </si>
  <si>
    <t>ASD ASIANO 2011</t>
  </si>
  <si>
    <t>STRAMBINI ELSA</t>
  </si>
  <si>
    <t>SOLARI GAIA</t>
  </si>
  <si>
    <t>QUATTRINI GRETA</t>
  </si>
  <si>
    <t>PAZZAGLI FEDERICA</t>
  </si>
  <si>
    <t>MBOUP KHOUDIA</t>
  </si>
  <si>
    <t>MYTHOS</t>
  </si>
  <si>
    <t>MARINAI ANNA</t>
  </si>
  <si>
    <t>LOMUSCIO STELLA</t>
  </si>
  <si>
    <t>LOMBARDO BIANCA</t>
  </si>
  <si>
    <t>IACCARINO GRETA</t>
  </si>
  <si>
    <t>DITRANI ANNA</t>
  </si>
  <si>
    <t>CERRAI EMMA</t>
  </si>
  <si>
    <t>CALEO LIDIA</t>
  </si>
  <si>
    <t>BUONCRISTIANI AZZURRA</t>
  </si>
  <si>
    <t>BRESCHI LEILA</t>
  </si>
  <si>
    <t>BOSCAGLI MIRIAM</t>
  </si>
  <si>
    <t>BARONI CAMILLA</t>
  </si>
  <si>
    <t>HAPPY TIME ASD</t>
  </si>
  <si>
    <t>BALECA ALEXANDRINA</t>
  </si>
  <si>
    <t>AMADORI CATERINA</t>
  </si>
  <si>
    <t>CATEGORIA ALLIEVE - PROGRAMMA SUPER B</t>
  </si>
  <si>
    <t>GINNASTICA INSIEME - PROGRAMMA SUPER</t>
  </si>
  <si>
    <t>1^ FASCIA</t>
  </si>
  <si>
    <t>PUNTEGGIO PARTENZA</t>
  </si>
  <si>
    <t>PENALITA'</t>
  </si>
  <si>
    <t>PENALITA' NEUTRA</t>
  </si>
  <si>
    <t>TOTALE SQUADRA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</si>
</sst>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;[Red]0.00"/>
    <numFmt numFmtId="166" formatCode="0.000;[Red]0.000"/>
  </numFmts>
  <fonts count="27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indexed="12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sz val="11"/>
      <color rgb="FFFF0000"/>
      <name val="Calibri"/>
      <family val="2"/>
    </font>
    <font>
      <b/>
      <sz val="11"/>
      <color rgb="FF0033CC"/>
      <name val="Calibri"/>
      <family val="2"/>
    </font>
    <font>
      <b/>
      <sz val="11"/>
      <color rgb="FF3333CC"/>
      <name val="Calibri"/>
      <family val="2"/>
    </font>
    <font>
      <sz val="1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trike/>
      <sz val="11"/>
      <name val="Calibri"/>
      <family val="2"/>
      <scheme val="minor"/>
    </font>
    <font>
      <strike/>
      <sz val="11"/>
      <name val="Calibri"/>
      <family val="2"/>
    </font>
    <font>
      <strike/>
      <sz val="11"/>
      <color rgb="FFFF0000"/>
      <name val="Calibri"/>
      <family val="2"/>
    </font>
    <font>
      <b/>
      <strike/>
      <sz val="11"/>
      <color rgb="FF0033CC"/>
      <name val="Calibri"/>
      <family val="2"/>
    </font>
    <font>
      <b/>
      <strike/>
      <sz val="11"/>
      <name val="Calibri"/>
      <family val="2"/>
    </font>
    <font>
      <strike/>
      <sz val="11"/>
      <color indexed="8"/>
      <name val="Calibri"/>
      <family val="2"/>
    </font>
    <font>
      <b/>
      <strike/>
      <sz val="11"/>
      <color indexed="12"/>
      <name val="Calibri"/>
      <family val="2"/>
    </font>
    <font>
      <b/>
      <strike/>
      <sz val="11"/>
      <color rgb="FF3333CC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/>
    <xf numFmtId="0" fontId="1" fillId="0" borderId="0" xfId="0" applyFont="1"/>
    <xf numFmtId="0" fontId="1" fillId="0" borderId="6" xfId="0" applyFont="1" applyBorder="1"/>
    <xf numFmtId="0" fontId="3" fillId="0" borderId="0" xfId="0" applyFont="1"/>
    <xf numFmtId="0" fontId="2" fillId="0" borderId="0" xfId="0" applyFont="1"/>
    <xf numFmtId="0" fontId="5" fillId="5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165" fontId="8" fillId="0" borderId="3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3" xfId="0" applyNumberFormat="1" applyBorder="1"/>
    <xf numFmtId="0" fontId="0" fillId="0" borderId="3" xfId="0" applyFill="1" applyBorder="1"/>
    <xf numFmtId="166" fontId="7" fillId="0" borderId="3" xfId="0" applyNumberFormat="1" applyFont="1" applyBorder="1" applyAlignment="1">
      <alignment horizontal="center" vertical="center"/>
    </xf>
    <xf numFmtId="166" fontId="6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5" fontId="6" fillId="0" borderId="16" xfId="0" applyNumberFormat="1" applyFont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top"/>
    </xf>
    <xf numFmtId="14" fontId="10" fillId="0" borderId="3" xfId="0" applyNumberFormat="1" applyFont="1" applyBorder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9" fillId="0" borderId="5" xfId="0" applyFont="1" applyBorder="1" applyAlignment="1" applyProtection="1">
      <alignment horizontal="left"/>
      <protection locked="0"/>
    </xf>
    <xf numFmtId="14" fontId="0" fillId="0" borderId="0" xfId="0" applyNumberFormat="1" applyAlignment="1">
      <alignment horizontal="center"/>
    </xf>
    <xf numFmtId="0" fontId="9" fillId="0" borderId="0" xfId="0" applyFont="1" applyAlignment="1" applyProtection="1">
      <alignment horizontal="left"/>
      <protection locked="0"/>
    </xf>
    <xf numFmtId="0" fontId="5" fillId="5" borderId="7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6" fontId="6" fillId="0" borderId="3" xfId="0" applyNumberFormat="1" applyFont="1" applyBorder="1" applyAlignment="1">
      <alignment horizontal="center" vertical="center"/>
    </xf>
    <xf numFmtId="166" fontId="6" fillId="0" borderId="3" xfId="0" applyNumberFormat="1" applyFont="1" applyBorder="1" applyAlignment="1">
      <alignment horizontal="center" vertical="center"/>
    </xf>
    <xf numFmtId="165" fontId="8" fillId="0" borderId="16" xfId="0" applyNumberFormat="1" applyFont="1" applyBorder="1" applyAlignment="1">
      <alignment horizontal="center" vertical="center"/>
    </xf>
    <xf numFmtId="0" fontId="0" fillId="8" borderId="3" xfId="0" applyFill="1" applyBorder="1"/>
    <xf numFmtId="0" fontId="0" fillId="8" borderId="3" xfId="0" applyFill="1" applyBorder="1" applyAlignment="1">
      <alignment horizontal="center"/>
    </xf>
    <xf numFmtId="14" fontId="0" fillId="8" borderId="3" xfId="0" applyNumberFormat="1" applyFill="1" applyBorder="1" applyAlignment="1">
      <alignment horizontal="center"/>
    </xf>
    <xf numFmtId="165" fontId="6" fillId="8" borderId="3" xfId="0" applyNumberFormat="1" applyFont="1" applyFill="1" applyBorder="1" applyAlignment="1">
      <alignment horizontal="center" vertical="center"/>
    </xf>
    <xf numFmtId="166" fontId="6" fillId="8" borderId="3" xfId="0" applyNumberFormat="1" applyFont="1" applyFill="1" applyBorder="1" applyAlignment="1">
      <alignment horizontal="center" vertical="center"/>
    </xf>
    <xf numFmtId="165" fontId="8" fillId="8" borderId="3" xfId="0" applyNumberFormat="1" applyFont="1" applyFill="1" applyBorder="1" applyAlignment="1">
      <alignment horizontal="center" vertical="center"/>
    </xf>
    <xf numFmtId="166" fontId="7" fillId="8" borderId="3" xfId="0" applyNumberFormat="1" applyFont="1" applyFill="1" applyBorder="1" applyAlignment="1">
      <alignment horizontal="center" vertical="center"/>
    </xf>
    <xf numFmtId="164" fontId="5" fillId="8" borderId="3" xfId="0" applyNumberFormat="1" applyFont="1" applyFill="1" applyBorder="1" applyAlignment="1">
      <alignment horizontal="center" vertical="center"/>
    </xf>
    <xf numFmtId="0" fontId="10" fillId="8" borderId="10" xfId="0" applyFont="1" applyFill="1" applyBorder="1" applyAlignment="1">
      <alignment horizontal="left" vertical="top"/>
    </xf>
    <xf numFmtId="0" fontId="10" fillId="8" borderId="14" xfId="0" applyFont="1" applyFill="1" applyBorder="1" applyAlignment="1">
      <alignment horizontal="left" vertical="top"/>
    </xf>
    <xf numFmtId="0" fontId="10" fillId="8" borderId="20" xfId="0" applyFont="1" applyFill="1" applyBorder="1" applyAlignment="1">
      <alignment horizontal="left" vertical="top"/>
    </xf>
    <xf numFmtId="0" fontId="9" fillId="0" borderId="3" xfId="0" applyFont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0" fillId="8" borderId="11" xfId="0" applyFill="1" applyBorder="1" applyAlignment="1">
      <alignment horizontal="center" vertical="center" wrapText="1"/>
    </xf>
    <xf numFmtId="0" fontId="0" fillId="8" borderId="15" xfId="0" applyFill="1" applyBorder="1" applyAlignment="1">
      <alignment horizontal="center" vertical="center" wrapText="1"/>
    </xf>
    <xf numFmtId="0" fontId="0" fillId="8" borderId="20" xfId="0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5" fillId="7" borderId="9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166" fontId="15" fillId="0" borderId="3" xfId="0" applyNumberFormat="1" applyFont="1" applyBorder="1" applyAlignment="1">
      <alignment horizontal="center" vertical="center"/>
    </xf>
    <xf numFmtId="0" fontId="17" fillId="0" borderId="3" xfId="0" applyFont="1" applyBorder="1"/>
    <xf numFmtId="0" fontId="17" fillId="0" borderId="3" xfId="0" applyFont="1" applyBorder="1" applyAlignment="1">
      <alignment horizontal="center"/>
    </xf>
    <xf numFmtId="14" fontId="17" fillId="0" borderId="3" xfId="0" applyNumberFormat="1" applyFont="1" applyBorder="1" applyAlignment="1">
      <alignment horizontal="center"/>
    </xf>
    <xf numFmtId="165" fontId="6" fillId="0" borderId="3" xfId="0" applyNumberFormat="1" applyFont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8" fillId="0" borderId="3" xfId="0" applyFont="1" applyFill="1" applyBorder="1"/>
    <xf numFmtId="0" fontId="19" fillId="0" borderId="3" xfId="0" applyFont="1" applyBorder="1"/>
    <xf numFmtId="0" fontId="19" fillId="0" borderId="3" xfId="0" applyFont="1" applyBorder="1" applyAlignment="1">
      <alignment horizontal="center"/>
    </xf>
    <xf numFmtId="14" fontId="19" fillId="0" borderId="3" xfId="0" applyNumberFormat="1" applyFont="1" applyBorder="1" applyAlignment="1">
      <alignment horizontal="center"/>
    </xf>
    <xf numFmtId="165" fontId="20" fillId="0" borderId="3" xfId="0" applyNumberFormat="1" applyFont="1" applyBorder="1" applyAlignment="1">
      <alignment horizontal="center" vertical="center"/>
    </xf>
    <xf numFmtId="166" fontId="20" fillId="0" borderId="3" xfId="0" applyNumberFormat="1" applyFont="1" applyBorder="1" applyAlignment="1">
      <alignment horizontal="center" vertical="center"/>
    </xf>
    <xf numFmtId="166" fontId="21" fillId="0" borderId="3" xfId="0" applyNumberFormat="1" applyFont="1" applyBorder="1" applyAlignment="1">
      <alignment horizontal="center" vertical="center"/>
    </xf>
    <xf numFmtId="166" fontId="22" fillId="0" borderId="3" xfId="0" applyNumberFormat="1" applyFont="1" applyBorder="1" applyAlignment="1">
      <alignment horizontal="center" vertical="center"/>
    </xf>
    <xf numFmtId="164" fontId="23" fillId="0" borderId="3" xfId="0" applyNumberFormat="1" applyFont="1" applyBorder="1" applyAlignment="1">
      <alignment horizontal="center" vertical="center"/>
    </xf>
    <xf numFmtId="0" fontId="0" fillId="9" borderId="3" xfId="0" applyFill="1" applyBorder="1"/>
    <xf numFmtId="0" fontId="0" fillId="9" borderId="3" xfId="0" applyFill="1" applyBorder="1" applyAlignment="1">
      <alignment horizontal="center"/>
    </xf>
    <xf numFmtId="14" fontId="0" fillId="9" borderId="3" xfId="0" applyNumberFormat="1" applyFill="1" applyBorder="1" applyAlignment="1">
      <alignment horizontal="center"/>
    </xf>
    <xf numFmtId="165" fontId="6" fillId="9" borderId="3" xfId="0" applyNumberFormat="1" applyFont="1" applyFill="1" applyBorder="1" applyAlignment="1">
      <alignment horizontal="center" vertical="center"/>
    </xf>
    <xf numFmtId="166" fontId="6" fillId="9" borderId="3" xfId="0" applyNumberFormat="1" applyFont="1" applyFill="1" applyBorder="1" applyAlignment="1">
      <alignment horizontal="center" vertical="center"/>
    </xf>
    <xf numFmtId="2" fontId="6" fillId="9" borderId="3" xfId="0" applyNumberFormat="1" applyFont="1" applyFill="1" applyBorder="1" applyAlignment="1">
      <alignment horizontal="center" vertical="center"/>
    </xf>
    <xf numFmtId="164" fontId="7" fillId="9" borderId="3" xfId="0" applyNumberFormat="1" applyFont="1" applyFill="1" applyBorder="1" applyAlignment="1">
      <alignment horizontal="center" vertical="center"/>
    </xf>
    <xf numFmtId="165" fontId="6" fillId="9" borderId="16" xfId="0" applyNumberFormat="1" applyFont="1" applyFill="1" applyBorder="1" applyAlignment="1">
      <alignment horizontal="center" vertical="center"/>
    </xf>
    <xf numFmtId="165" fontId="8" fillId="9" borderId="16" xfId="0" applyNumberFormat="1" applyFont="1" applyFill="1" applyBorder="1" applyAlignment="1">
      <alignment horizontal="center" vertical="center"/>
    </xf>
    <xf numFmtId="0" fontId="0" fillId="0" borderId="0" xfId="0" applyFill="1"/>
    <xf numFmtId="0" fontId="10" fillId="0" borderId="4" xfId="0" applyFont="1" applyFill="1" applyBorder="1" applyAlignment="1">
      <alignment horizontal="left" vertical="top"/>
    </xf>
    <xf numFmtId="14" fontId="10" fillId="0" borderId="4" xfId="0" applyNumberFormat="1" applyFont="1" applyBorder="1" applyAlignment="1">
      <alignment horizontal="center" vertical="top" wrapText="1"/>
    </xf>
    <xf numFmtId="0" fontId="18" fillId="0" borderId="3" xfId="0" applyFont="1" applyBorder="1"/>
    <xf numFmtId="0" fontId="18" fillId="0" borderId="3" xfId="0" applyFont="1" applyBorder="1" applyAlignment="1">
      <alignment horizontal="center"/>
    </xf>
    <xf numFmtId="14" fontId="18" fillId="0" borderId="3" xfId="0" applyNumberFormat="1" applyFont="1" applyBorder="1" applyAlignment="1">
      <alignment horizontal="center"/>
    </xf>
    <xf numFmtId="165" fontId="24" fillId="0" borderId="16" xfId="0" applyNumberFormat="1" applyFont="1" applyBorder="1" applyAlignment="1">
      <alignment horizontal="center" vertical="center"/>
    </xf>
    <xf numFmtId="2" fontId="20" fillId="0" borderId="3" xfId="0" applyNumberFormat="1" applyFont="1" applyBorder="1" applyAlignment="1">
      <alignment horizontal="center" vertical="center"/>
    </xf>
    <xf numFmtId="164" fontId="25" fillId="0" borderId="3" xfId="0" applyNumberFormat="1" applyFont="1" applyBorder="1" applyAlignment="1">
      <alignment horizontal="center" vertical="center"/>
    </xf>
    <xf numFmtId="165" fontId="20" fillId="0" borderId="16" xfId="0" applyNumberFormat="1" applyFont="1" applyBorder="1" applyAlignment="1">
      <alignment horizontal="center" vertical="center"/>
    </xf>
    <xf numFmtId="0" fontId="0" fillId="10" borderId="3" xfId="0" applyFill="1" applyBorder="1"/>
    <xf numFmtId="0" fontId="0" fillId="10" borderId="3" xfId="0" applyFill="1" applyBorder="1" applyAlignment="1">
      <alignment horizontal="center"/>
    </xf>
    <xf numFmtId="14" fontId="0" fillId="10" borderId="3" xfId="0" applyNumberFormat="1" applyFill="1" applyBorder="1" applyAlignment="1">
      <alignment horizontal="center"/>
    </xf>
    <xf numFmtId="165" fontId="8" fillId="10" borderId="3" xfId="0" applyNumberFormat="1" applyFont="1" applyFill="1" applyBorder="1" applyAlignment="1">
      <alignment horizontal="center" vertical="center"/>
    </xf>
    <xf numFmtId="166" fontId="6" fillId="10" borderId="3" xfId="0" applyNumberFormat="1" applyFont="1" applyFill="1" applyBorder="1" applyAlignment="1">
      <alignment horizontal="center" vertical="center"/>
    </xf>
    <xf numFmtId="166" fontId="7" fillId="10" borderId="3" xfId="0" applyNumberFormat="1" applyFont="1" applyFill="1" applyBorder="1" applyAlignment="1">
      <alignment horizontal="center" vertical="center"/>
    </xf>
    <xf numFmtId="0" fontId="17" fillId="10" borderId="3" xfId="0" applyFont="1" applyFill="1" applyBorder="1"/>
    <xf numFmtId="0" fontId="17" fillId="10" borderId="3" xfId="0" applyFont="1" applyFill="1" applyBorder="1" applyAlignment="1">
      <alignment horizontal="center"/>
    </xf>
    <xf numFmtId="14" fontId="17" fillId="10" borderId="3" xfId="0" applyNumberFormat="1" applyFont="1" applyFill="1" applyBorder="1" applyAlignment="1">
      <alignment horizontal="center"/>
    </xf>
    <xf numFmtId="165" fontId="6" fillId="10" borderId="3" xfId="0" applyNumberFormat="1" applyFont="1" applyFill="1" applyBorder="1" applyAlignment="1">
      <alignment horizontal="center" vertical="center"/>
    </xf>
    <xf numFmtId="0" fontId="17" fillId="8" borderId="3" xfId="0" applyFont="1" applyFill="1" applyBorder="1"/>
    <xf numFmtId="0" fontId="17" fillId="8" borderId="3" xfId="0" applyFont="1" applyFill="1" applyBorder="1" applyAlignment="1">
      <alignment horizontal="center"/>
    </xf>
    <xf numFmtId="14" fontId="17" fillId="8" borderId="3" xfId="0" applyNumberFormat="1" applyFont="1" applyFill="1" applyBorder="1" applyAlignment="1">
      <alignment horizontal="center"/>
    </xf>
    <xf numFmtId="166" fontId="14" fillId="8" borderId="3" xfId="0" applyNumberFormat="1" applyFont="1" applyFill="1" applyBorder="1" applyAlignment="1">
      <alignment horizontal="center" vertical="center"/>
    </xf>
    <xf numFmtId="166" fontId="16" fillId="8" borderId="3" xfId="0" applyNumberFormat="1" applyFont="1" applyFill="1" applyBorder="1" applyAlignment="1">
      <alignment horizontal="center" vertical="center"/>
    </xf>
    <xf numFmtId="166" fontId="15" fillId="8" borderId="3" xfId="0" applyNumberFormat="1" applyFont="1" applyFill="1" applyBorder="1" applyAlignment="1">
      <alignment horizontal="center" vertical="center"/>
    </xf>
    <xf numFmtId="166" fontId="26" fillId="0" borderId="3" xfId="0" applyNumberFormat="1" applyFont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14" fontId="10" fillId="8" borderId="10" xfId="0" applyNumberFormat="1" applyFont="1" applyFill="1" applyBorder="1" applyAlignment="1">
      <alignment horizontal="center" vertical="top" wrapText="1"/>
    </xf>
    <xf numFmtId="165" fontId="8" fillId="8" borderId="22" xfId="0" applyNumberFormat="1" applyFont="1" applyFill="1" applyBorder="1" applyAlignment="1">
      <alignment horizontal="center" vertical="center"/>
    </xf>
    <xf numFmtId="166" fontId="6" fillId="8" borderId="12" xfId="0" applyNumberFormat="1" applyFont="1" applyFill="1" applyBorder="1" applyAlignment="1">
      <alignment horizontal="center" vertical="center"/>
    </xf>
    <xf numFmtId="166" fontId="7" fillId="8" borderId="12" xfId="0" applyNumberFormat="1" applyFont="1" applyFill="1" applyBorder="1" applyAlignment="1">
      <alignment horizontal="center" vertical="center"/>
    </xf>
    <xf numFmtId="165" fontId="8" fillId="8" borderId="12" xfId="0" applyNumberFormat="1" applyFont="1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14" fontId="10" fillId="8" borderId="14" xfId="0" applyNumberFormat="1" applyFont="1" applyFill="1" applyBorder="1" applyAlignment="1">
      <alignment horizontal="center" vertical="top" wrapText="1"/>
    </xf>
    <xf numFmtId="165" fontId="8" fillId="8" borderId="23" xfId="0" applyNumberFormat="1" applyFont="1" applyFill="1" applyBorder="1" applyAlignment="1">
      <alignment horizontal="center" vertical="center"/>
    </xf>
    <xf numFmtId="14" fontId="10" fillId="8" borderId="18" xfId="0" applyNumberFormat="1" applyFont="1" applyFill="1" applyBorder="1" applyAlignment="1">
      <alignment horizontal="center" vertical="top" wrapText="1"/>
    </xf>
    <xf numFmtId="14" fontId="10" fillId="8" borderId="21" xfId="0" applyNumberFormat="1" applyFont="1" applyFill="1" applyBorder="1" applyAlignment="1">
      <alignment horizontal="center" vertical="top" wrapText="1"/>
    </xf>
    <xf numFmtId="0" fontId="0" fillId="8" borderId="20" xfId="0" applyFill="1" applyBorder="1" applyAlignment="1">
      <alignment horizontal="center" vertical="center"/>
    </xf>
    <xf numFmtId="14" fontId="0" fillId="8" borderId="19" xfId="0" applyNumberFormat="1" applyFill="1" applyBorder="1"/>
    <xf numFmtId="165" fontId="8" fillId="8" borderId="24" xfId="0" applyNumberFormat="1" applyFont="1" applyFill="1" applyBorder="1" applyAlignment="1">
      <alignment horizontal="center" vertical="center"/>
    </xf>
    <xf numFmtId="166" fontId="6" fillId="8" borderId="25" xfId="0" applyNumberFormat="1" applyFont="1" applyFill="1" applyBorder="1" applyAlignment="1">
      <alignment horizontal="center" vertical="center"/>
    </xf>
    <xf numFmtId="166" fontId="7" fillId="8" borderId="25" xfId="0" applyNumberFormat="1" applyFont="1" applyFill="1" applyBorder="1" applyAlignment="1">
      <alignment horizontal="center" vertical="center"/>
    </xf>
    <xf numFmtId="165" fontId="8" fillId="8" borderId="25" xfId="0" applyNumberFormat="1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 wrapText="1"/>
    </xf>
    <xf numFmtId="164" fontId="5" fillId="8" borderId="28" xfId="0" applyNumberFormat="1" applyFont="1" applyFill="1" applyBorder="1" applyAlignment="1">
      <alignment horizontal="center" vertical="center"/>
    </xf>
    <xf numFmtId="164" fontId="5" fillId="8" borderId="1" xfId="0" applyNumberFormat="1" applyFont="1" applyFill="1" applyBorder="1" applyAlignment="1">
      <alignment horizontal="center" vertical="center"/>
    </xf>
    <xf numFmtId="164" fontId="5" fillId="8" borderId="29" xfId="0" applyNumberFormat="1" applyFont="1" applyFill="1" applyBorder="1" applyAlignment="1">
      <alignment horizontal="center" vertical="center"/>
    </xf>
    <xf numFmtId="0" fontId="5" fillId="9" borderId="27" xfId="0" applyFont="1" applyFill="1" applyBorder="1" applyAlignment="1">
      <alignment horizontal="center" vertical="center" wrapText="1"/>
    </xf>
    <xf numFmtId="0" fontId="2" fillId="8" borderId="11" xfId="0" applyFont="1" applyFill="1" applyBorder="1" applyAlignment="1">
      <alignment horizontal="center" vertical="center"/>
    </xf>
    <xf numFmtId="0" fontId="2" fillId="8" borderId="15" xfId="0" applyFont="1" applyFill="1" applyBorder="1" applyAlignment="1">
      <alignment horizontal="center" vertical="center"/>
    </xf>
    <xf numFmtId="0" fontId="2" fillId="8" borderId="20" xfId="0" applyFont="1" applyFill="1" applyBorder="1" applyAlignment="1">
      <alignment horizontal="center" vertical="center"/>
    </xf>
    <xf numFmtId="165" fontId="6" fillId="8" borderId="22" xfId="0" applyNumberFormat="1" applyFont="1" applyFill="1" applyBorder="1" applyAlignment="1">
      <alignment horizontal="center" vertical="center"/>
    </xf>
    <xf numFmtId="166" fontId="6" fillId="8" borderId="12" xfId="0" applyNumberFormat="1" applyFont="1" applyFill="1" applyBorder="1" applyAlignment="1">
      <alignment horizontal="center" vertical="center"/>
    </xf>
    <xf numFmtId="166" fontId="7" fillId="8" borderId="13" xfId="0" applyNumberFormat="1" applyFont="1" applyFill="1" applyBorder="1" applyAlignment="1">
      <alignment horizontal="center" vertical="center"/>
    </xf>
    <xf numFmtId="165" fontId="6" fillId="8" borderId="23" xfId="0" applyNumberFormat="1" applyFont="1" applyFill="1" applyBorder="1" applyAlignment="1">
      <alignment horizontal="center" vertical="center"/>
    </xf>
    <xf numFmtId="166" fontId="6" fillId="8" borderId="3" xfId="0" applyNumberFormat="1" applyFont="1" applyFill="1" applyBorder="1" applyAlignment="1">
      <alignment horizontal="center" vertical="center"/>
    </xf>
    <xf numFmtId="166" fontId="7" fillId="8" borderId="17" xfId="0" applyNumberFormat="1" applyFont="1" applyFill="1" applyBorder="1" applyAlignment="1">
      <alignment horizontal="center" vertical="center"/>
    </xf>
    <xf numFmtId="165" fontId="6" fillId="8" borderId="24" xfId="0" applyNumberFormat="1" applyFont="1" applyFill="1" applyBorder="1" applyAlignment="1">
      <alignment horizontal="center" vertical="center"/>
    </xf>
    <xf numFmtId="166" fontId="6" fillId="8" borderId="25" xfId="0" applyNumberFormat="1" applyFont="1" applyFill="1" applyBorder="1" applyAlignment="1">
      <alignment horizontal="center" vertical="center"/>
    </xf>
    <xf numFmtId="166" fontId="7" fillId="8" borderId="26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3333CC"/>
      <color rgb="FF0033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51"/>
  <sheetViews>
    <sheetView topLeftCell="A3" workbookViewId="0">
      <pane ySplit="1" topLeftCell="A4" activePane="bottomLeft" state="frozen"/>
      <selection activeCell="A3" sqref="A3"/>
      <selection pane="bottomLeft" activeCell="L11" sqref="L11"/>
    </sheetView>
  </sheetViews>
  <sheetFormatPr defaultRowHeight="15"/>
  <cols>
    <col min="1" max="1" width="3" bestFit="1" customWidth="1"/>
    <col min="2" max="2" width="26.5703125" bestFit="1" customWidth="1"/>
    <col min="3" max="3" width="26" bestFit="1" customWidth="1"/>
    <col min="4" max="4" width="11.28515625" bestFit="1" customWidth="1"/>
    <col min="5" max="5" width="5.5703125" bestFit="1" customWidth="1"/>
    <col min="6" max="6" width="6.5703125" bestFit="1" customWidth="1"/>
    <col min="7" max="7" width="5.85546875" customWidth="1"/>
    <col min="8" max="8" width="6.28515625" bestFit="1" customWidth="1"/>
    <col min="9" max="10" width="5.5703125" bestFit="1" customWidth="1"/>
    <col min="11" max="11" width="5.7109375" customWidth="1"/>
    <col min="12" max="12" width="6.5703125" bestFit="1" customWidth="1"/>
    <col min="13" max="14" width="5.5703125" bestFit="1" customWidth="1"/>
    <col min="15" max="15" width="5.7109375" customWidth="1"/>
    <col min="16" max="16" width="6.5703125" bestFit="1" customWidth="1"/>
    <col min="17" max="18" width="5.5703125" bestFit="1" customWidth="1"/>
    <col min="19" max="19" width="6.140625" customWidth="1"/>
    <col min="20" max="20" width="6.5703125" bestFit="1" customWidth="1"/>
    <col min="21" max="21" width="8.85546875" customWidth="1"/>
  </cols>
  <sheetData>
    <row r="1" spans="1:22" ht="18.75" hidden="1">
      <c r="A1" s="54" t="s">
        <v>55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</row>
    <row r="2" spans="1:22" ht="18.75" hidden="1">
      <c r="A2" s="5"/>
      <c r="B2" s="54" t="s">
        <v>16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2">
      <c r="B3" s="6" t="s">
        <v>18</v>
      </c>
      <c r="D3" s="1"/>
      <c r="E3" s="55" t="s">
        <v>0</v>
      </c>
      <c r="F3" s="56"/>
      <c r="G3" s="56"/>
      <c r="H3" s="56"/>
      <c r="I3" s="57" t="s">
        <v>1</v>
      </c>
      <c r="J3" s="58"/>
      <c r="K3" s="58"/>
      <c r="L3" s="58"/>
      <c r="M3" s="59" t="s">
        <v>2</v>
      </c>
      <c r="N3" s="60"/>
      <c r="O3" s="60"/>
      <c r="P3" s="60"/>
      <c r="Q3" s="61" t="s">
        <v>3</v>
      </c>
      <c r="R3" s="61"/>
      <c r="S3" s="61"/>
      <c r="T3" s="61"/>
      <c r="U3" s="1"/>
      <c r="V3" s="3"/>
    </row>
    <row r="4" spans="1:22" ht="30">
      <c r="B4" s="18" t="s">
        <v>4</v>
      </c>
      <c r="C4" s="7" t="s">
        <v>5</v>
      </c>
      <c r="D4" s="18" t="s">
        <v>6</v>
      </c>
      <c r="E4" s="8" t="s">
        <v>8</v>
      </c>
      <c r="F4" s="8" t="s">
        <v>9</v>
      </c>
      <c r="G4" s="8" t="s">
        <v>10</v>
      </c>
      <c r="H4" s="8" t="s">
        <v>11</v>
      </c>
      <c r="I4" s="9" t="s">
        <v>8</v>
      </c>
      <c r="J4" s="9" t="s">
        <v>9</v>
      </c>
      <c r="K4" s="9" t="s">
        <v>10</v>
      </c>
      <c r="L4" s="9" t="s">
        <v>12</v>
      </c>
      <c r="M4" s="10" t="s">
        <v>8</v>
      </c>
      <c r="N4" s="10" t="s">
        <v>13</v>
      </c>
      <c r="O4" s="10" t="s">
        <v>10</v>
      </c>
      <c r="P4" s="10" t="s">
        <v>14</v>
      </c>
      <c r="Q4" s="15" t="s">
        <v>8</v>
      </c>
      <c r="R4" s="15" t="s">
        <v>13</v>
      </c>
      <c r="S4" s="15" t="s">
        <v>10</v>
      </c>
      <c r="T4" s="15" t="s">
        <v>15</v>
      </c>
      <c r="U4" s="11" t="s">
        <v>7</v>
      </c>
      <c r="V4" s="3"/>
    </row>
    <row r="5" spans="1:22">
      <c r="A5" s="42">
        <v>1</v>
      </c>
      <c r="B5" s="42" t="s">
        <v>41</v>
      </c>
      <c r="C5" s="43" t="s">
        <v>40</v>
      </c>
      <c r="D5" s="44">
        <v>41838</v>
      </c>
      <c r="E5" s="47">
        <v>12</v>
      </c>
      <c r="F5" s="46">
        <v>1.1000000000000001</v>
      </c>
      <c r="G5" s="46"/>
      <c r="H5" s="48">
        <f t="shared" ref="H5:H23" si="0">SUM(E5-F5-G5)</f>
        <v>10.9</v>
      </c>
      <c r="I5" s="47">
        <v>12</v>
      </c>
      <c r="J5" s="46">
        <v>0.6</v>
      </c>
      <c r="K5" s="46"/>
      <c r="L5" s="48">
        <f t="shared" ref="L5:L23" si="1">SUM(I5-J5-K5)</f>
        <v>11.4</v>
      </c>
      <c r="M5" s="47">
        <v>12</v>
      </c>
      <c r="N5" s="46">
        <v>0.2</v>
      </c>
      <c r="O5" s="46"/>
      <c r="P5" s="48">
        <f t="shared" ref="P5:P23" si="2">SUM(M5-N5-O5)</f>
        <v>11.8</v>
      </c>
      <c r="Q5" s="47">
        <v>12</v>
      </c>
      <c r="R5" s="46">
        <v>0.25</v>
      </c>
      <c r="S5" s="46"/>
      <c r="T5" s="48">
        <f t="shared" ref="T5:T23" si="3">SUM(Q5-R5-S5)</f>
        <v>11.75</v>
      </c>
      <c r="U5" s="49">
        <f t="shared" ref="U5:U23" si="4">SUM(H5,L5,P5,T5)-MIN(H5,L5,P5,T5)</f>
        <v>34.950000000000003</v>
      </c>
      <c r="V5" s="84"/>
    </row>
    <row r="6" spans="1:22">
      <c r="A6" s="42">
        <v>2</v>
      </c>
      <c r="B6" s="42" t="s">
        <v>47</v>
      </c>
      <c r="C6" s="43" t="s">
        <v>40</v>
      </c>
      <c r="D6" s="44">
        <v>41743</v>
      </c>
      <c r="E6" s="47">
        <v>11.9</v>
      </c>
      <c r="F6" s="46">
        <v>1.1000000000000001</v>
      </c>
      <c r="G6" s="46">
        <v>1</v>
      </c>
      <c r="H6" s="48">
        <f t="shared" si="0"/>
        <v>9.8000000000000007</v>
      </c>
      <c r="I6" s="47">
        <v>12</v>
      </c>
      <c r="J6" s="46">
        <v>0.5</v>
      </c>
      <c r="K6" s="46"/>
      <c r="L6" s="48">
        <f t="shared" si="1"/>
        <v>11.5</v>
      </c>
      <c r="M6" s="47">
        <v>12</v>
      </c>
      <c r="N6" s="46">
        <v>0.2</v>
      </c>
      <c r="O6" s="46"/>
      <c r="P6" s="48">
        <f t="shared" si="2"/>
        <v>11.8</v>
      </c>
      <c r="Q6" s="47">
        <v>12</v>
      </c>
      <c r="R6" s="46">
        <v>0.5</v>
      </c>
      <c r="S6" s="46"/>
      <c r="T6" s="48">
        <f t="shared" si="3"/>
        <v>11.5</v>
      </c>
      <c r="U6" s="49">
        <f t="shared" si="4"/>
        <v>34.799999999999997</v>
      </c>
      <c r="V6" s="85"/>
    </row>
    <row r="7" spans="1:22">
      <c r="A7" s="42">
        <v>3</v>
      </c>
      <c r="B7" s="42" t="s">
        <v>37</v>
      </c>
      <c r="C7" s="43" t="s">
        <v>32</v>
      </c>
      <c r="D7" s="44">
        <v>41718</v>
      </c>
      <c r="E7" s="47">
        <v>12</v>
      </c>
      <c r="F7" s="46">
        <v>0.9</v>
      </c>
      <c r="G7" s="46"/>
      <c r="H7" s="48">
        <f t="shared" si="0"/>
        <v>11.1</v>
      </c>
      <c r="I7" s="47">
        <v>12</v>
      </c>
      <c r="J7" s="46">
        <v>0.5</v>
      </c>
      <c r="K7" s="46"/>
      <c r="L7" s="48">
        <f t="shared" si="1"/>
        <v>11.5</v>
      </c>
      <c r="M7" s="47">
        <v>12</v>
      </c>
      <c r="N7" s="46">
        <v>0.3</v>
      </c>
      <c r="O7" s="46"/>
      <c r="P7" s="48">
        <f t="shared" si="2"/>
        <v>11.7</v>
      </c>
      <c r="Q7" s="47">
        <v>12</v>
      </c>
      <c r="R7" s="46">
        <v>0.75</v>
      </c>
      <c r="S7" s="46"/>
      <c r="T7" s="48">
        <f t="shared" si="3"/>
        <v>11.25</v>
      </c>
      <c r="U7" s="49">
        <f t="shared" si="4"/>
        <v>34.449999999999996</v>
      </c>
      <c r="V7" s="85"/>
    </row>
    <row r="8" spans="1:22">
      <c r="A8" s="22">
        <v>4</v>
      </c>
      <c r="B8" s="2" t="s">
        <v>45</v>
      </c>
      <c r="C8" s="19" t="s">
        <v>31</v>
      </c>
      <c r="D8" s="20">
        <v>41659</v>
      </c>
      <c r="E8" s="13">
        <v>12</v>
      </c>
      <c r="F8" s="24">
        <v>0.85</v>
      </c>
      <c r="G8" s="24"/>
      <c r="H8" s="23">
        <f t="shared" si="0"/>
        <v>11.15</v>
      </c>
      <c r="I8" s="13">
        <v>12</v>
      </c>
      <c r="J8" s="24">
        <v>1.2</v>
      </c>
      <c r="K8" s="24"/>
      <c r="L8" s="23">
        <f t="shared" si="1"/>
        <v>10.8</v>
      </c>
      <c r="M8" s="13">
        <v>12</v>
      </c>
      <c r="N8" s="24">
        <v>0.3</v>
      </c>
      <c r="O8" s="24"/>
      <c r="P8" s="23">
        <f t="shared" si="2"/>
        <v>11.7</v>
      </c>
      <c r="Q8" s="13">
        <v>12</v>
      </c>
      <c r="R8" s="24">
        <v>0.55000000000000004</v>
      </c>
      <c r="S8" s="24"/>
      <c r="T8" s="23">
        <f t="shared" si="3"/>
        <v>11.45</v>
      </c>
      <c r="U8" s="14">
        <f t="shared" si="4"/>
        <v>34.300000000000011</v>
      </c>
      <c r="V8" s="3"/>
    </row>
    <row r="9" spans="1:22">
      <c r="A9" s="22">
        <v>5</v>
      </c>
      <c r="B9" s="2" t="s">
        <v>50</v>
      </c>
      <c r="C9" s="19" t="s">
        <v>32</v>
      </c>
      <c r="D9" s="20">
        <v>41647</v>
      </c>
      <c r="E9" s="13">
        <v>12</v>
      </c>
      <c r="F9" s="39">
        <v>0.95</v>
      </c>
      <c r="G9" s="39"/>
      <c r="H9" s="23">
        <f t="shared" si="0"/>
        <v>11.05</v>
      </c>
      <c r="I9" s="13">
        <v>11.4</v>
      </c>
      <c r="J9" s="39">
        <v>0.6</v>
      </c>
      <c r="K9" s="39">
        <v>0.1</v>
      </c>
      <c r="L9" s="23">
        <f t="shared" si="1"/>
        <v>10.700000000000001</v>
      </c>
      <c r="M9" s="13">
        <v>12</v>
      </c>
      <c r="N9" s="39">
        <v>0.3</v>
      </c>
      <c r="O9" s="39"/>
      <c r="P9" s="23">
        <f t="shared" si="2"/>
        <v>11.7</v>
      </c>
      <c r="Q9" s="13">
        <v>12</v>
      </c>
      <c r="R9" s="39">
        <v>0.65</v>
      </c>
      <c r="S9" s="39"/>
      <c r="T9" s="23">
        <f t="shared" si="3"/>
        <v>11.35</v>
      </c>
      <c r="U9" s="14">
        <f t="shared" si="4"/>
        <v>34.1</v>
      </c>
      <c r="V9" s="3"/>
    </row>
    <row r="10" spans="1:22">
      <c r="A10" s="22">
        <v>6</v>
      </c>
      <c r="B10" s="2" t="s">
        <v>43</v>
      </c>
      <c r="C10" s="19" t="s">
        <v>31</v>
      </c>
      <c r="D10" s="20">
        <v>41723</v>
      </c>
      <c r="E10" s="13">
        <v>12</v>
      </c>
      <c r="F10" s="24">
        <v>0.95</v>
      </c>
      <c r="G10" s="24"/>
      <c r="H10" s="23">
        <f t="shared" si="0"/>
        <v>11.05</v>
      </c>
      <c r="I10" s="13">
        <v>12</v>
      </c>
      <c r="J10" s="24">
        <v>1</v>
      </c>
      <c r="K10" s="24"/>
      <c r="L10" s="23">
        <f t="shared" si="1"/>
        <v>11</v>
      </c>
      <c r="M10" s="13">
        <v>12</v>
      </c>
      <c r="N10" s="24">
        <v>0.2</v>
      </c>
      <c r="O10" s="24"/>
      <c r="P10" s="23">
        <f t="shared" si="2"/>
        <v>11.8</v>
      </c>
      <c r="Q10" s="13">
        <v>12</v>
      </c>
      <c r="R10" s="24">
        <v>0.8</v>
      </c>
      <c r="S10" s="24"/>
      <c r="T10" s="23">
        <f t="shared" si="3"/>
        <v>11.2</v>
      </c>
      <c r="U10" s="14">
        <f t="shared" si="4"/>
        <v>34.049999999999997</v>
      </c>
      <c r="V10" s="3"/>
    </row>
    <row r="11" spans="1:22">
      <c r="A11" s="22">
        <v>7</v>
      </c>
      <c r="B11" s="2" t="s">
        <v>46</v>
      </c>
      <c r="C11" s="19" t="s">
        <v>31</v>
      </c>
      <c r="D11" s="20">
        <v>41773</v>
      </c>
      <c r="E11" s="13">
        <v>12</v>
      </c>
      <c r="F11" s="24">
        <v>1</v>
      </c>
      <c r="G11" s="24"/>
      <c r="H11" s="23">
        <f t="shared" si="0"/>
        <v>11</v>
      </c>
      <c r="I11" s="13">
        <v>12</v>
      </c>
      <c r="J11" s="24">
        <v>1.1000000000000001</v>
      </c>
      <c r="K11" s="24"/>
      <c r="L11" s="23">
        <f t="shared" si="1"/>
        <v>10.9</v>
      </c>
      <c r="M11" s="13">
        <v>12</v>
      </c>
      <c r="N11" s="24">
        <v>0.2</v>
      </c>
      <c r="O11" s="24"/>
      <c r="P11" s="23">
        <f t="shared" si="2"/>
        <v>11.8</v>
      </c>
      <c r="Q11" s="13">
        <v>12</v>
      </c>
      <c r="R11" s="24">
        <v>1.65</v>
      </c>
      <c r="S11" s="24"/>
      <c r="T11" s="23">
        <f t="shared" si="3"/>
        <v>10.35</v>
      </c>
      <c r="U11" s="14">
        <f t="shared" si="4"/>
        <v>33.700000000000003</v>
      </c>
      <c r="V11" s="3"/>
    </row>
    <row r="12" spans="1:22">
      <c r="A12" s="22">
        <v>8</v>
      </c>
      <c r="B12" s="2" t="s">
        <v>35</v>
      </c>
      <c r="C12" s="19" t="s">
        <v>34</v>
      </c>
      <c r="D12" s="20">
        <v>41843</v>
      </c>
      <c r="E12" s="13">
        <v>12</v>
      </c>
      <c r="F12" s="24">
        <v>1.35</v>
      </c>
      <c r="G12" s="24"/>
      <c r="H12" s="23">
        <f t="shared" si="0"/>
        <v>10.65</v>
      </c>
      <c r="I12" s="13">
        <v>12</v>
      </c>
      <c r="J12" s="24">
        <v>1</v>
      </c>
      <c r="K12" s="24"/>
      <c r="L12" s="23">
        <f t="shared" si="1"/>
        <v>11</v>
      </c>
      <c r="M12" s="13">
        <v>12</v>
      </c>
      <c r="N12" s="24">
        <v>0.3</v>
      </c>
      <c r="O12" s="24"/>
      <c r="P12" s="23">
        <f t="shared" si="2"/>
        <v>11.7</v>
      </c>
      <c r="Q12" s="13">
        <v>12</v>
      </c>
      <c r="R12" s="24">
        <v>1.1000000000000001</v>
      </c>
      <c r="S12" s="24"/>
      <c r="T12" s="23">
        <f t="shared" si="3"/>
        <v>10.9</v>
      </c>
      <c r="U12" s="14">
        <f t="shared" si="4"/>
        <v>33.599999999999994</v>
      </c>
      <c r="V12" s="3"/>
    </row>
    <row r="13" spans="1:22">
      <c r="A13" s="22">
        <v>9</v>
      </c>
      <c r="B13" s="2" t="s">
        <v>36</v>
      </c>
      <c r="C13" s="19" t="s">
        <v>29</v>
      </c>
      <c r="D13" s="20">
        <v>42239</v>
      </c>
      <c r="E13" s="13">
        <v>12</v>
      </c>
      <c r="F13" s="24">
        <v>1</v>
      </c>
      <c r="G13" s="24"/>
      <c r="H13" s="23">
        <f t="shared" si="0"/>
        <v>11</v>
      </c>
      <c r="I13" s="13">
        <v>11.6</v>
      </c>
      <c r="J13" s="24">
        <v>1.3</v>
      </c>
      <c r="K13" s="24"/>
      <c r="L13" s="23">
        <f t="shared" si="1"/>
        <v>10.299999999999999</v>
      </c>
      <c r="M13" s="13">
        <v>12</v>
      </c>
      <c r="N13" s="24">
        <v>0.4</v>
      </c>
      <c r="O13" s="24"/>
      <c r="P13" s="23">
        <f t="shared" si="2"/>
        <v>11.6</v>
      </c>
      <c r="Q13" s="13">
        <v>11.9</v>
      </c>
      <c r="R13" s="24">
        <v>0.95</v>
      </c>
      <c r="S13" s="24"/>
      <c r="T13" s="23">
        <f t="shared" si="3"/>
        <v>10.950000000000001</v>
      </c>
      <c r="U13" s="14">
        <f t="shared" si="4"/>
        <v>33.550000000000004</v>
      </c>
      <c r="V13" s="3"/>
    </row>
    <row r="14" spans="1:22">
      <c r="A14" s="22">
        <v>10</v>
      </c>
      <c r="B14" s="2" t="s">
        <v>53</v>
      </c>
      <c r="C14" s="19" t="s">
        <v>52</v>
      </c>
      <c r="D14" s="20">
        <v>42342</v>
      </c>
      <c r="E14" s="13">
        <v>12</v>
      </c>
      <c r="F14" s="24">
        <v>1.1000000000000001</v>
      </c>
      <c r="G14" s="24"/>
      <c r="H14" s="23">
        <f t="shared" si="0"/>
        <v>10.9</v>
      </c>
      <c r="I14" s="13">
        <v>11.9</v>
      </c>
      <c r="J14" s="24">
        <v>0.8</v>
      </c>
      <c r="K14" s="24"/>
      <c r="L14" s="23">
        <f t="shared" si="1"/>
        <v>11.1</v>
      </c>
      <c r="M14" s="13">
        <v>12</v>
      </c>
      <c r="N14" s="24">
        <v>0.5</v>
      </c>
      <c r="O14" s="24"/>
      <c r="P14" s="23">
        <f t="shared" si="2"/>
        <v>11.5</v>
      </c>
      <c r="Q14" s="13">
        <v>12</v>
      </c>
      <c r="R14" s="24">
        <v>2.4500000000000002</v>
      </c>
      <c r="S14" s="24"/>
      <c r="T14" s="23">
        <f t="shared" si="3"/>
        <v>9.5500000000000007</v>
      </c>
      <c r="U14" s="14">
        <f t="shared" si="4"/>
        <v>33.5</v>
      </c>
      <c r="V14" s="3"/>
    </row>
    <row r="15" spans="1:22">
      <c r="A15" s="22">
        <v>11</v>
      </c>
      <c r="B15" s="2" t="s">
        <v>42</v>
      </c>
      <c r="C15" s="19" t="s">
        <v>31</v>
      </c>
      <c r="D15" s="20">
        <v>42014</v>
      </c>
      <c r="E15" s="13">
        <v>12</v>
      </c>
      <c r="F15" s="24">
        <v>0.95</v>
      </c>
      <c r="G15" s="24"/>
      <c r="H15" s="23">
        <f t="shared" si="0"/>
        <v>11.05</v>
      </c>
      <c r="I15" s="13">
        <v>12</v>
      </c>
      <c r="J15" s="24">
        <v>1.5</v>
      </c>
      <c r="K15" s="24"/>
      <c r="L15" s="23">
        <f t="shared" si="1"/>
        <v>10.5</v>
      </c>
      <c r="M15" s="13">
        <v>12</v>
      </c>
      <c r="N15" s="24">
        <v>0.3</v>
      </c>
      <c r="O15" s="24"/>
      <c r="P15" s="23">
        <f t="shared" si="2"/>
        <v>11.7</v>
      </c>
      <c r="Q15" s="13">
        <v>11.9</v>
      </c>
      <c r="R15" s="24">
        <v>1.85</v>
      </c>
      <c r="S15" s="24"/>
      <c r="T15" s="23">
        <f t="shared" si="3"/>
        <v>10.050000000000001</v>
      </c>
      <c r="U15" s="14">
        <f t="shared" si="4"/>
        <v>33.25</v>
      </c>
      <c r="V15" s="3"/>
    </row>
    <row r="16" spans="1:22">
      <c r="A16" s="22">
        <v>12</v>
      </c>
      <c r="B16" s="2" t="s">
        <v>44</v>
      </c>
      <c r="C16" s="19" t="s">
        <v>20</v>
      </c>
      <c r="D16" s="20">
        <v>42068</v>
      </c>
      <c r="E16" s="13">
        <v>11.7</v>
      </c>
      <c r="F16" s="24">
        <v>1.3</v>
      </c>
      <c r="G16" s="24"/>
      <c r="H16" s="23">
        <f t="shared" si="0"/>
        <v>10.399999999999999</v>
      </c>
      <c r="I16" s="13">
        <v>11.7</v>
      </c>
      <c r="J16" s="24">
        <v>0.9</v>
      </c>
      <c r="K16" s="24"/>
      <c r="L16" s="23">
        <f t="shared" si="1"/>
        <v>10.799999999999999</v>
      </c>
      <c r="M16" s="13">
        <v>12</v>
      </c>
      <c r="N16" s="24">
        <v>0.6</v>
      </c>
      <c r="O16" s="24"/>
      <c r="P16" s="23">
        <f t="shared" si="2"/>
        <v>11.4</v>
      </c>
      <c r="Q16" s="13">
        <v>11.7</v>
      </c>
      <c r="R16" s="24">
        <v>2.15</v>
      </c>
      <c r="S16" s="24"/>
      <c r="T16" s="23">
        <f t="shared" si="3"/>
        <v>9.5499999999999989</v>
      </c>
      <c r="U16" s="14">
        <f t="shared" si="4"/>
        <v>32.599999999999994</v>
      </c>
      <c r="V16" s="3"/>
    </row>
    <row r="17" spans="1:22">
      <c r="A17" s="22">
        <v>13</v>
      </c>
      <c r="B17" s="2" t="s">
        <v>38</v>
      </c>
      <c r="C17" s="19" t="s">
        <v>30</v>
      </c>
      <c r="D17" s="20">
        <v>41799</v>
      </c>
      <c r="E17" s="13">
        <v>12</v>
      </c>
      <c r="F17" s="24">
        <v>1.6</v>
      </c>
      <c r="G17" s="24"/>
      <c r="H17" s="23">
        <f t="shared" si="0"/>
        <v>10.4</v>
      </c>
      <c r="I17" s="13">
        <v>12</v>
      </c>
      <c r="J17" s="24">
        <v>1</v>
      </c>
      <c r="K17" s="24">
        <v>0.3</v>
      </c>
      <c r="L17" s="23">
        <f t="shared" si="1"/>
        <v>10.7</v>
      </c>
      <c r="M17" s="13">
        <v>12</v>
      </c>
      <c r="N17" s="24">
        <v>0.8</v>
      </c>
      <c r="O17" s="24"/>
      <c r="P17" s="23">
        <f t="shared" si="2"/>
        <v>11.2</v>
      </c>
      <c r="Q17" s="13">
        <v>12</v>
      </c>
      <c r="R17" s="24">
        <v>2.2999999999999998</v>
      </c>
      <c r="S17" s="24"/>
      <c r="T17" s="23">
        <f t="shared" si="3"/>
        <v>9.6999999999999993</v>
      </c>
      <c r="U17" s="14">
        <f t="shared" si="4"/>
        <v>32.299999999999997</v>
      </c>
      <c r="V17" s="3"/>
    </row>
    <row r="18" spans="1:22">
      <c r="A18" s="22">
        <v>14</v>
      </c>
      <c r="B18" s="2" t="s">
        <v>54</v>
      </c>
      <c r="C18" s="19" t="s">
        <v>20</v>
      </c>
      <c r="D18" s="20">
        <v>41706</v>
      </c>
      <c r="E18" s="13">
        <v>11.9</v>
      </c>
      <c r="F18" s="24">
        <v>1.95</v>
      </c>
      <c r="G18" s="24"/>
      <c r="H18" s="23">
        <f t="shared" si="0"/>
        <v>9.9500000000000011</v>
      </c>
      <c r="I18" s="13">
        <v>11.7</v>
      </c>
      <c r="J18" s="24">
        <v>1.1000000000000001</v>
      </c>
      <c r="K18" s="24"/>
      <c r="L18" s="23">
        <f t="shared" si="1"/>
        <v>10.6</v>
      </c>
      <c r="M18" s="13">
        <v>12</v>
      </c>
      <c r="N18" s="24">
        <v>0.6</v>
      </c>
      <c r="O18" s="24"/>
      <c r="P18" s="23">
        <f t="shared" si="2"/>
        <v>11.4</v>
      </c>
      <c r="Q18" s="13">
        <v>11.7</v>
      </c>
      <c r="R18" s="24">
        <v>1.45</v>
      </c>
      <c r="S18" s="24"/>
      <c r="T18" s="23">
        <f t="shared" si="3"/>
        <v>10.25</v>
      </c>
      <c r="U18" s="14">
        <f t="shared" si="4"/>
        <v>32.25</v>
      </c>
      <c r="V18" s="3"/>
    </row>
    <row r="19" spans="1:22">
      <c r="A19" s="22">
        <v>15</v>
      </c>
      <c r="B19" s="2" t="s">
        <v>33</v>
      </c>
      <c r="C19" s="19" t="s">
        <v>20</v>
      </c>
      <c r="D19" s="20">
        <v>41929</v>
      </c>
      <c r="E19" s="13">
        <v>11.9</v>
      </c>
      <c r="F19" s="24">
        <v>1.2</v>
      </c>
      <c r="G19" s="24"/>
      <c r="H19" s="23">
        <f t="shared" si="0"/>
        <v>10.700000000000001</v>
      </c>
      <c r="I19" s="13">
        <v>11.7</v>
      </c>
      <c r="J19" s="24">
        <v>1.2</v>
      </c>
      <c r="K19" s="24"/>
      <c r="L19" s="23">
        <f t="shared" si="1"/>
        <v>10.5</v>
      </c>
      <c r="M19" s="13">
        <v>11</v>
      </c>
      <c r="N19" s="24">
        <v>0.5</v>
      </c>
      <c r="O19" s="24"/>
      <c r="P19" s="23">
        <f t="shared" si="2"/>
        <v>10.5</v>
      </c>
      <c r="Q19" s="13">
        <v>11.7</v>
      </c>
      <c r="R19" s="24">
        <v>1.45</v>
      </c>
      <c r="S19" s="24"/>
      <c r="T19" s="23">
        <f t="shared" si="3"/>
        <v>10.25</v>
      </c>
      <c r="U19" s="14">
        <f t="shared" si="4"/>
        <v>31.700000000000003</v>
      </c>
      <c r="V19" s="3"/>
    </row>
    <row r="20" spans="1:22">
      <c r="A20" s="22">
        <v>16</v>
      </c>
      <c r="B20" s="2" t="s">
        <v>39</v>
      </c>
      <c r="C20" s="19" t="s">
        <v>30</v>
      </c>
      <c r="D20" s="20">
        <v>42146</v>
      </c>
      <c r="E20" s="13">
        <v>11.8</v>
      </c>
      <c r="F20" s="24">
        <v>1.35</v>
      </c>
      <c r="G20" s="24"/>
      <c r="H20" s="23">
        <f t="shared" si="0"/>
        <v>10.450000000000001</v>
      </c>
      <c r="I20" s="13">
        <v>11.4</v>
      </c>
      <c r="J20" s="24">
        <v>1.4</v>
      </c>
      <c r="K20" s="24">
        <v>0.3</v>
      </c>
      <c r="L20" s="23">
        <f t="shared" si="1"/>
        <v>9.6999999999999993</v>
      </c>
      <c r="M20" s="13">
        <v>12</v>
      </c>
      <c r="N20" s="24">
        <v>0.6</v>
      </c>
      <c r="O20" s="24"/>
      <c r="P20" s="23">
        <f t="shared" si="2"/>
        <v>11.4</v>
      </c>
      <c r="Q20" s="13">
        <v>11.4</v>
      </c>
      <c r="R20" s="24">
        <v>2.1</v>
      </c>
      <c r="S20" s="24">
        <v>1.3</v>
      </c>
      <c r="T20" s="23">
        <f t="shared" si="3"/>
        <v>8</v>
      </c>
      <c r="U20" s="14">
        <f t="shared" si="4"/>
        <v>31.549999999999997</v>
      </c>
      <c r="V20" s="3"/>
    </row>
    <row r="21" spans="1:22">
      <c r="A21" s="22">
        <v>17</v>
      </c>
      <c r="B21" s="2" t="s">
        <v>48</v>
      </c>
      <c r="C21" s="19" t="s">
        <v>30</v>
      </c>
      <c r="D21" s="20">
        <v>41816</v>
      </c>
      <c r="E21" s="13">
        <v>12</v>
      </c>
      <c r="F21" s="24">
        <v>2.65</v>
      </c>
      <c r="G21" s="24"/>
      <c r="H21" s="23">
        <f t="shared" si="0"/>
        <v>9.35</v>
      </c>
      <c r="I21" s="13">
        <v>12</v>
      </c>
      <c r="J21" s="24">
        <v>2.1</v>
      </c>
      <c r="K21" s="24">
        <v>0.3</v>
      </c>
      <c r="L21" s="23">
        <f t="shared" si="1"/>
        <v>9.6</v>
      </c>
      <c r="M21" s="13">
        <v>11.5</v>
      </c>
      <c r="N21" s="24">
        <v>1.3</v>
      </c>
      <c r="O21" s="24"/>
      <c r="P21" s="23">
        <f t="shared" si="2"/>
        <v>10.199999999999999</v>
      </c>
      <c r="Q21" s="13">
        <v>12</v>
      </c>
      <c r="R21" s="24">
        <v>2.2999999999999998</v>
      </c>
      <c r="S21" s="24"/>
      <c r="T21" s="23">
        <f t="shared" si="3"/>
        <v>9.6999999999999993</v>
      </c>
      <c r="U21" s="14">
        <f t="shared" si="4"/>
        <v>29.499999999999993</v>
      </c>
      <c r="V21" s="3"/>
    </row>
    <row r="22" spans="1:22">
      <c r="A22" s="86">
        <v>18</v>
      </c>
      <c r="B22" s="87" t="s">
        <v>51</v>
      </c>
      <c r="C22" s="88" t="s">
        <v>31</v>
      </c>
      <c r="D22" s="89">
        <v>41984</v>
      </c>
      <c r="E22" s="90">
        <v>0</v>
      </c>
      <c r="F22" s="91">
        <v>0</v>
      </c>
      <c r="G22" s="92"/>
      <c r="H22" s="93">
        <f t="shared" si="0"/>
        <v>0</v>
      </c>
      <c r="I22" s="90">
        <v>0</v>
      </c>
      <c r="J22" s="91">
        <v>0</v>
      </c>
      <c r="K22" s="92"/>
      <c r="L22" s="93">
        <f t="shared" si="1"/>
        <v>0</v>
      </c>
      <c r="M22" s="90">
        <v>0</v>
      </c>
      <c r="N22" s="91">
        <v>0</v>
      </c>
      <c r="O22" s="92"/>
      <c r="P22" s="93">
        <f t="shared" si="2"/>
        <v>0</v>
      </c>
      <c r="Q22" s="90">
        <v>0</v>
      </c>
      <c r="R22" s="91">
        <v>0</v>
      </c>
      <c r="S22" s="92"/>
      <c r="T22" s="93">
        <f t="shared" si="3"/>
        <v>0</v>
      </c>
      <c r="U22" s="94">
        <f t="shared" si="4"/>
        <v>0</v>
      </c>
      <c r="V22" s="3"/>
    </row>
    <row r="23" spans="1:22">
      <c r="A23" s="86">
        <v>19</v>
      </c>
      <c r="B23" s="87" t="s">
        <v>49</v>
      </c>
      <c r="C23" s="88" t="s">
        <v>29</v>
      </c>
      <c r="D23" s="89">
        <v>42137</v>
      </c>
      <c r="E23" s="90">
        <v>0</v>
      </c>
      <c r="F23" s="91">
        <v>0</v>
      </c>
      <c r="G23" s="92"/>
      <c r="H23" s="93">
        <f t="shared" si="0"/>
        <v>0</v>
      </c>
      <c r="I23" s="90">
        <v>0</v>
      </c>
      <c r="J23" s="91">
        <v>0</v>
      </c>
      <c r="K23" s="92"/>
      <c r="L23" s="93">
        <f t="shared" si="1"/>
        <v>0</v>
      </c>
      <c r="M23" s="90">
        <v>0</v>
      </c>
      <c r="N23" s="91">
        <v>0</v>
      </c>
      <c r="O23" s="92"/>
      <c r="P23" s="93">
        <f t="shared" si="2"/>
        <v>0</v>
      </c>
      <c r="Q23" s="90">
        <v>0</v>
      </c>
      <c r="R23" s="91">
        <v>0</v>
      </c>
      <c r="S23" s="92"/>
      <c r="T23" s="93">
        <f t="shared" si="3"/>
        <v>0</v>
      </c>
      <c r="U23" s="94">
        <f t="shared" si="4"/>
        <v>0</v>
      </c>
      <c r="V23" s="3"/>
    </row>
    <row r="24" spans="1:22">
      <c r="D24" s="32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>
      <c r="A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>
      <c r="C26" s="31"/>
      <c r="E26" s="53" t="s">
        <v>17</v>
      </c>
      <c r="F26" s="53"/>
      <c r="G26" s="53"/>
      <c r="H26" s="53"/>
      <c r="I26" s="4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30">
      <c r="B27" s="18" t="s">
        <v>4</v>
      </c>
      <c r="C27" s="7" t="s">
        <v>5</v>
      </c>
      <c r="D27" s="18" t="s">
        <v>6</v>
      </c>
      <c r="E27" s="12" t="s">
        <v>8</v>
      </c>
      <c r="F27" s="12" t="s">
        <v>13</v>
      </c>
      <c r="G27" s="12" t="s">
        <v>10</v>
      </c>
      <c r="H27" s="12" t="s">
        <v>19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>
      <c r="A28" s="95">
        <v>1</v>
      </c>
      <c r="B28" s="95" t="s">
        <v>43</v>
      </c>
      <c r="C28" s="96" t="s">
        <v>31</v>
      </c>
      <c r="D28" s="97">
        <v>41723</v>
      </c>
      <c r="E28" s="98">
        <v>23.5</v>
      </c>
      <c r="F28" s="99">
        <v>1.3</v>
      </c>
      <c r="G28" s="100"/>
      <c r="H28" s="101">
        <f t="shared" ref="H28:H51" si="5">SUM(E28-F28-G28)</f>
        <v>22.2</v>
      </c>
      <c r="I28" s="85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>
      <c r="A29" s="95">
        <v>2</v>
      </c>
      <c r="B29" s="95" t="s">
        <v>35</v>
      </c>
      <c r="C29" s="96" t="s">
        <v>34</v>
      </c>
      <c r="D29" s="97">
        <v>41843</v>
      </c>
      <c r="E29" s="98">
        <v>23.5</v>
      </c>
      <c r="F29" s="99">
        <v>1.35</v>
      </c>
      <c r="G29" s="100"/>
      <c r="H29" s="101">
        <f t="shared" si="5"/>
        <v>22.15</v>
      </c>
      <c r="I29" s="104"/>
    </row>
    <row r="30" spans="1:22">
      <c r="A30" s="95">
        <v>3</v>
      </c>
      <c r="B30" s="95" t="s">
        <v>41</v>
      </c>
      <c r="C30" s="96" t="s">
        <v>40</v>
      </c>
      <c r="D30" s="97">
        <v>41838</v>
      </c>
      <c r="E30" s="98">
        <v>23.5</v>
      </c>
      <c r="F30" s="99">
        <v>1.4</v>
      </c>
      <c r="G30" s="100"/>
      <c r="H30" s="101">
        <f t="shared" si="5"/>
        <v>22.1</v>
      </c>
      <c r="I30" s="104"/>
    </row>
    <row r="31" spans="1:22">
      <c r="A31" s="95">
        <v>4</v>
      </c>
      <c r="B31" s="95" t="s">
        <v>37</v>
      </c>
      <c r="C31" s="96" t="s">
        <v>32</v>
      </c>
      <c r="D31" s="97">
        <v>41718</v>
      </c>
      <c r="E31" s="102">
        <v>23.5</v>
      </c>
      <c r="F31" s="99">
        <v>1.45</v>
      </c>
      <c r="G31" s="100"/>
      <c r="H31" s="101">
        <f t="shared" si="5"/>
        <v>22.05</v>
      </c>
      <c r="I31" s="85"/>
    </row>
    <row r="32" spans="1:22">
      <c r="A32" s="95">
        <v>5</v>
      </c>
      <c r="B32" s="95" t="s">
        <v>53</v>
      </c>
      <c r="C32" s="96" t="s">
        <v>52</v>
      </c>
      <c r="D32" s="97">
        <v>42342</v>
      </c>
      <c r="E32" s="103">
        <v>23.5</v>
      </c>
      <c r="F32" s="99">
        <v>1.55</v>
      </c>
      <c r="G32" s="100"/>
      <c r="H32" s="101">
        <f t="shared" si="5"/>
        <v>21.95</v>
      </c>
      <c r="I32" s="85"/>
    </row>
    <row r="33" spans="1:8">
      <c r="A33" s="2">
        <v>6</v>
      </c>
      <c r="B33" s="105" t="s">
        <v>25</v>
      </c>
      <c r="C33" s="19" t="s">
        <v>20</v>
      </c>
      <c r="D33" s="106">
        <v>41988</v>
      </c>
      <c r="E33" s="27">
        <v>23.5</v>
      </c>
      <c r="F33" s="24">
        <v>1.75</v>
      </c>
      <c r="G33" s="16"/>
      <c r="H33" s="17">
        <f>SUM(E33-F33-G33)</f>
        <v>21.75</v>
      </c>
    </row>
    <row r="34" spans="1:8">
      <c r="A34" s="2">
        <v>7</v>
      </c>
      <c r="B34" s="2" t="s">
        <v>46</v>
      </c>
      <c r="C34" s="30" t="s">
        <v>31</v>
      </c>
      <c r="D34" s="20">
        <v>41773</v>
      </c>
      <c r="E34" s="27">
        <v>23.5</v>
      </c>
      <c r="F34" s="24">
        <v>1.75</v>
      </c>
      <c r="G34" s="16"/>
      <c r="H34" s="17">
        <f>SUM(E34-F34-G34)</f>
        <v>21.75</v>
      </c>
    </row>
    <row r="35" spans="1:8">
      <c r="A35" s="2">
        <v>8</v>
      </c>
      <c r="B35" s="2" t="s">
        <v>47</v>
      </c>
      <c r="C35" s="30" t="s">
        <v>40</v>
      </c>
      <c r="D35" s="20">
        <v>41743</v>
      </c>
      <c r="E35" s="27">
        <v>23.5</v>
      </c>
      <c r="F35" s="24">
        <v>1.8</v>
      </c>
      <c r="G35" s="16"/>
      <c r="H35" s="17">
        <f t="shared" si="5"/>
        <v>21.7</v>
      </c>
    </row>
    <row r="36" spans="1:8">
      <c r="A36" s="2">
        <v>9</v>
      </c>
      <c r="B36" s="2" t="s">
        <v>50</v>
      </c>
      <c r="C36" s="30" t="s">
        <v>32</v>
      </c>
      <c r="D36" s="20">
        <v>41647</v>
      </c>
      <c r="E36" s="27">
        <v>23.5</v>
      </c>
      <c r="F36" s="24">
        <v>1.9</v>
      </c>
      <c r="G36" s="16"/>
      <c r="H36" s="17">
        <f t="shared" si="5"/>
        <v>21.6</v>
      </c>
    </row>
    <row r="37" spans="1:8">
      <c r="A37" s="2">
        <v>10</v>
      </c>
      <c r="B37" s="28" t="s">
        <v>24</v>
      </c>
      <c r="C37" s="30" t="s">
        <v>20</v>
      </c>
      <c r="D37" s="29">
        <v>42361</v>
      </c>
      <c r="E37" s="27">
        <v>23.5</v>
      </c>
      <c r="F37" s="24">
        <v>2</v>
      </c>
      <c r="G37" s="16"/>
      <c r="H37" s="17">
        <f>SUM(E37-F37-G37)</f>
        <v>21.5</v>
      </c>
    </row>
    <row r="38" spans="1:8">
      <c r="A38" s="2">
        <v>11</v>
      </c>
      <c r="B38" s="2" t="s">
        <v>42</v>
      </c>
      <c r="C38" s="30" t="s">
        <v>31</v>
      </c>
      <c r="D38" s="20">
        <v>42014</v>
      </c>
      <c r="E38" s="27">
        <v>23.5</v>
      </c>
      <c r="F38" s="24">
        <v>2</v>
      </c>
      <c r="G38" s="16"/>
      <c r="H38" s="17">
        <f>SUM(E38-F38-G38)</f>
        <v>21.5</v>
      </c>
    </row>
    <row r="39" spans="1:8">
      <c r="A39" s="2">
        <v>12</v>
      </c>
      <c r="B39" s="2" t="s">
        <v>38</v>
      </c>
      <c r="C39" s="19" t="s">
        <v>30</v>
      </c>
      <c r="D39" s="20">
        <v>41799</v>
      </c>
      <c r="E39" s="27">
        <v>23.5</v>
      </c>
      <c r="F39" s="24">
        <v>2.1</v>
      </c>
      <c r="G39" s="16"/>
      <c r="H39" s="17">
        <f t="shared" si="5"/>
        <v>21.4</v>
      </c>
    </row>
    <row r="40" spans="1:8">
      <c r="A40" s="2">
        <v>13</v>
      </c>
      <c r="B40" s="28" t="s">
        <v>23</v>
      </c>
      <c r="C40" s="19" t="s">
        <v>20</v>
      </c>
      <c r="D40" s="29">
        <v>42034</v>
      </c>
      <c r="E40" s="27">
        <v>23.5</v>
      </c>
      <c r="F40" s="24">
        <v>2.2000000000000002</v>
      </c>
      <c r="G40" s="16"/>
      <c r="H40" s="17">
        <f t="shared" si="5"/>
        <v>21.3</v>
      </c>
    </row>
    <row r="41" spans="1:8">
      <c r="A41" s="2">
        <v>14</v>
      </c>
      <c r="B41" s="2" t="s">
        <v>39</v>
      </c>
      <c r="C41" s="19" t="s">
        <v>30</v>
      </c>
      <c r="D41" s="20">
        <v>42146</v>
      </c>
      <c r="E41" s="27">
        <v>23.5</v>
      </c>
      <c r="F41" s="24">
        <v>2.4500000000000002</v>
      </c>
      <c r="G41" s="16"/>
      <c r="H41" s="17">
        <f t="shared" si="5"/>
        <v>21.05</v>
      </c>
    </row>
    <row r="42" spans="1:8">
      <c r="A42" s="2">
        <v>15</v>
      </c>
      <c r="B42" s="2" t="s">
        <v>45</v>
      </c>
      <c r="C42" s="19" t="s">
        <v>31</v>
      </c>
      <c r="D42" s="20">
        <v>41659</v>
      </c>
      <c r="E42" s="27">
        <v>23.5</v>
      </c>
      <c r="F42" s="24">
        <v>2.65</v>
      </c>
      <c r="G42" s="16"/>
      <c r="H42" s="17">
        <f t="shared" si="5"/>
        <v>20.85</v>
      </c>
    </row>
    <row r="43" spans="1:8">
      <c r="A43" s="2">
        <v>16</v>
      </c>
      <c r="B43" s="2" t="s">
        <v>36</v>
      </c>
      <c r="C43" s="19" t="s">
        <v>29</v>
      </c>
      <c r="D43" s="20">
        <v>42239</v>
      </c>
      <c r="E43" s="27">
        <v>23.5</v>
      </c>
      <c r="F43" s="24">
        <v>2.7</v>
      </c>
      <c r="G43" s="16"/>
      <c r="H43" s="17">
        <f t="shared" si="5"/>
        <v>20.8</v>
      </c>
    </row>
    <row r="44" spans="1:8">
      <c r="A44" s="2">
        <v>17</v>
      </c>
      <c r="B44" s="28" t="s">
        <v>27</v>
      </c>
      <c r="C44" s="19" t="s">
        <v>20</v>
      </c>
      <c r="D44" s="21">
        <v>42333</v>
      </c>
      <c r="E44" s="27">
        <v>23.5</v>
      </c>
      <c r="F44" s="24">
        <v>3.4</v>
      </c>
      <c r="G44" s="16"/>
      <c r="H44" s="17">
        <f t="shared" si="5"/>
        <v>20.100000000000001</v>
      </c>
    </row>
    <row r="45" spans="1:8">
      <c r="A45" s="2">
        <v>18</v>
      </c>
      <c r="B45" s="2" t="s">
        <v>54</v>
      </c>
      <c r="C45" s="19" t="s">
        <v>20</v>
      </c>
      <c r="D45" s="20">
        <v>41706</v>
      </c>
      <c r="E45" s="41">
        <v>21.5</v>
      </c>
      <c r="F45" s="24">
        <v>1.6</v>
      </c>
      <c r="G45" s="16"/>
      <c r="H45" s="17">
        <f t="shared" si="5"/>
        <v>19.899999999999999</v>
      </c>
    </row>
    <row r="46" spans="1:8">
      <c r="A46" s="2">
        <v>19</v>
      </c>
      <c r="B46" s="2" t="s">
        <v>48</v>
      </c>
      <c r="C46" s="19" t="s">
        <v>30</v>
      </c>
      <c r="D46" s="20">
        <v>41816</v>
      </c>
      <c r="E46" s="27">
        <v>22.5</v>
      </c>
      <c r="F46" s="24">
        <v>2.7</v>
      </c>
      <c r="G46" s="16"/>
      <c r="H46" s="17">
        <f t="shared" si="5"/>
        <v>19.8</v>
      </c>
    </row>
    <row r="47" spans="1:8">
      <c r="A47" s="2">
        <v>20</v>
      </c>
      <c r="B47" s="28" t="s">
        <v>26</v>
      </c>
      <c r="C47" s="19" t="s">
        <v>20</v>
      </c>
      <c r="D47" s="29">
        <v>41824</v>
      </c>
      <c r="E47" s="27">
        <v>22.5</v>
      </c>
      <c r="F47" s="24">
        <v>2.8</v>
      </c>
      <c r="G47" s="16"/>
      <c r="H47" s="17">
        <f t="shared" si="5"/>
        <v>19.7</v>
      </c>
    </row>
    <row r="48" spans="1:8">
      <c r="A48" s="2">
        <v>21</v>
      </c>
      <c r="B48" s="2" t="s">
        <v>44</v>
      </c>
      <c r="C48" s="19" t="s">
        <v>20</v>
      </c>
      <c r="D48" s="20">
        <v>42068</v>
      </c>
      <c r="E48" s="27">
        <v>21.5</v>
      </c>
      <c r="F48" s="24">
        <v>1.95</v>
      </c>
      <c r="G48" s="16"/>
      <c r="H48" s="17">
        <f t="shared" si="5"/>
        <v>19.55</v>
      </c>
    </row>
    <row r="49" spans="1:8">
      <c r="A49" s="2">
        <v>22</v>
      </c>
      <c r="B49" s="2" t="s">
        <v>33</v>
      </c>
      <c r="C49" s="19" t="s">
        <v>20</v>
      </c>
      <c r="D49" s="20">
        <v>41929</v>
      </c>
      <c r="E49" s="27">
        <v>21.5</v>
      </c>
      <c r="F49" s="24">
        <v>2.15</v>
      </c>
      <c r="G49" s="16"/>
      <c r="H49" s="17">
        <f>SUM(E49-F49-G49)</f>
        <v>19.350000000000001</v>
      </c>
    </row>
    <row r="50" spans="1:8">
      <c r="A50" s="107">
        <v>23</v>
      </c>
      <c r="B50" s="107" t="s">
        <v>51</v>
      </c>
      <c r="C50" s="108" t="s">
        <v>31</v>
      </c>
      <c r="D50" s="109">
        <v>41984</v>
      </c>
      <c r="E50" s="110">
        <v>0</v>
      </c>
      <c r="F50" s="91">
        <v>0</v>
      </c>
      <c r="G50" s="111"/>
      <c r="H50" s="112">
        <f>SUM(E50-F50-G50)</f>
        <v>0</v>
      </c>
    </row>
    <row r="51" spans="1:8">
      <c r="A51" s="107">
        <v>24</v>
      </c>
      <c r="B51" s="107" t="s">
        <v>49</v>
      </c>
      <c r="C51" s="108" t="s">
        <v>29</v>
      </c>
      <c r="D51" s="109">
        <v>42137</v>
      </c>
      <c r="E51" s="113">
        <v>0</v>
      </c>
      <c r="F51" s="91">
        <v>0</v>
      </c>
      <c r="G51" s="111"/>
      <c r="H51" s="112">
        <f>SUM(E51-F51-G51)</f>
        <v>0</v>
      </c>
    </row>
  </sheetData>
  <sortState ref="B37:H38">
    <sortCondition descending="1" ref="D37:D38"/>
  </sortState>
  <mergeCells count="7">
    <mergeCell ref="E26:H26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T5:T23 L5:L23 H5:H23 P5:P23 H28:H51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L17" sqref="L17"/>
    </sheetView>
  </sheetViews>
  <sheetFormatPr defaultRowHeight="15"/>
  <cols>
    <col min="1" max="1" width="3" bestFit="1" customWidth="1"/>
    <col min="2" max="2" width="24.140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9">
      <c r="E1" s="55" t="s">
        <v>0</v>
      </c>
      <c r="F1" s="56"/>
      <c r="G1" s="56"/>
      <c r="H1" s="56"/>
    </row>
    <row r="2" spans="1:9">
      <c r="B2" s="7" t="s">
        <v>4</v>
      </c>
      <c r="C2" s="7" t="s">
        <v>5</v>
      </c>
      <c r="D2" s="7" t="s">
        <v>6</v>
      </c>
      <c r="E2" s="8" t="s">
        <v>8</v>
      </c>
      <c r="F2" s="8" t="s">
        <v>9</v>
      </c>
      <c r="G2" s="8" t="s">
        <v>10</v>
      </c>
      <c r="H2" s="8" t="s">
        <v>11</v>
      </c>
    </row>
    <row r="3" spans="1:9">
      <c r="A3" s="114">
        <v>1</v>
      </c>
      <c r="B3" s="114" t="s">
        <v>45</v>
      </c>
      <c r="C3" s="115" t="s">
        <v>31</v>
      </c>
      <c r="D3" s="116">
        <v>41659</v>
      </c>
      <c r="E3" s="117">
        <v>12</v>
      </c>
      <c r="F3" s="118">
        <v>0.85</v>
      </c>
      <c r="G3" s="118"/>
      <c r="H3" s="119">
        <f t="shared" ref="H3:H21" si="0">SUM(E3-F3-G3)</f>
        <v>11.15</v>
      </c>
      <c r="I3" s="104"/>
    </row>
    <row r="4" spans="1:9">
      <c r="A4" s="42">
        <v>2</v>
      </c>
      <c r="B4" s="124" t="s">
        <v>37</v>
      </c>
      <c r="C4" s="125" t="s">
        <v>32</v>
      </c>
      <c r="D4" s="126">
        <v>41718</v>
      </c>
      <c r="E4" s="45">
        <v>12</v>
      </c>
      <c r="F4" s="46">
        <v>0.9</v>
      </c>
      <c r="G4" s="127"/>
      <c r="H4" s="128">
        <f t="shared" si="0"/>
        <v>11.1</v>
      </c>
      <c r="I4" s="104"/>
    </row>
    <row r="5" spans="1:9">
      <c r="A5" s="114">
        <v>3</v>
      </c>
      <c r="B5" s="114" t="s">
        <v>42</v>
      </c>
      <c r="C5" s="115" t="s">
        <v>31</v>
      </c>
      <c r="D5" s="116">
        <v>42014</v>
      </c>
      <c r="E5" s="117">
        <v>12</v>
      </c>
      <c r="F5" s="118">
        <v>0.95</v>
      </c>
      <c r="G5" s="118"/>
      <c r="H5" s="119">
        <f>SUM(E5-F5-G5)</f>
        <v>11.05</v>
      </c>
      <c r="I5" s="104"/>
    </row>
    <row r="6" spans="1:9">
      <c r="A6" s="114">
        <v>4</v>
      </c>
      <c r="B6" s="114" t="s">
        <v>43</v>
      </c>
      <c r="C6" s="115" t="s">
        <v>31</v>
      </c>
      <c r="D6" s="116">
        <v>41723</v>
      </c>
      <c r="E6" s="117">
        <v>12</v>
      </c>
      <c r="F6" s="118">
        <v>0.95</v>
      </c>
      <c r="G6" s="118"/>
      <c r="H6" s="119">
        <f>SUM(E6-F6-G6)</f>
        <v>11.05</v>
      </c>
      <c r="I6" s="104"/>
    </row>
    <row r="7" spans="1:9">
      <c r="A7" s="114">
        <v>5</v>
      </c>
      <c r="B7" s="114" t="s">
        <v>50</v>
      </c>
      <c r="C7" s="115" t="s">
        <v>32</v>
      </c>
      <c r="D7" s="116">
        <v>41647</v>
      </c>
      <c r="E7" s="117">
        <v>12</v>
      </c>
      <c r="F7" s="118">
        <v>0.95</v>
      </c>
      <c r="G7" s="118"/>
      <c r="H7" s="119">
        <f>SUM(E7-F7-G7)</f>
        <v>11.05</v>
      </c>
      <c r="I7" s="104"/>
    </row>
    <row r="8" spans="1:9">
      <c r="A8" s="114">
        <v>6</v>
      </c>
      <c r="B8" s="114" t="s">
        <v>36</v>
      </c>
      <c r="C8" s="115" t="s">
        <v>29</v>
      </c>
      <c r="D8" s="116">
        <v>42239</v>
      </c>
      <c r="E8" s="117">
        <v>12</v>
      </c>
      <c r="F8" s="118">
        <v>1</v>
      </c>
      <c r="G8" s="118"/>
      <c r="H8" s="119">
        <f>SUM(E8-F8-G8)</f>
        <v>11</v>
      </c>
      <c r="I8" s="104"/>
    </row>
    <row r="9" spans="1:9">
      <c r="A9" s="22">
        <v>7</v>
      </c>
      <c r="B9" s="2" t="s">
        <v>46</v>
      </c>
      <c r="C9" s="19" t="s">
        <v>31</v>
      </c>
      <c r="D9" s="20">
        <v>41773</v>
      </c>
      <c r="E9" s="13">
        <v>12</v>
      </c>
      <c r="F9" s="40">
        <v>1</v>
      </c>
      <c r="G9" s="40"/>
      <c r="H9" s="23">
        <f>SUM(E9-F9-G9)</f>
        <v>11</v>
      </c>
      <c r="I9" s="104"/>
    </row>
    <row r="10" spans="1:9">
      <c r="A10" s="22">
        <v>8</v>
      </c>
      <c r="B10" s="2" t="s">
        <v>53</v>
      </c>
      <c r="C10" s="19" t="s">
        <v>52</v>
      </c>
      <c r="D10" s="20">
        <v>42342</v>
      </c>
      <c r="E10" s="13">
        <v>12</v>
      </c>
      <c r="F10" s="39">
        <v>1.1000000000000001</v>
      </c>
      <c r="G10" s="39"/>
      <c r="H10" s="23">
        <f t="shared" si="0"/>
        <v>10.9</v>
      </c>
    </row>
    <row r="11" spans="1:9">
      <c r="A11" s="42">
        <v>9</v>
      </c>
      <c r="B11" s="124" t="s">
        <v>41</v>
      </c>
      <c r="C11" s="125" t="s">
        <v>40</v>
      </c>
      <c r="D11" s="126">
        <v>41838</v>
      </c>
      <c r="E11" s="45">
        <v>12</v>
      </c>
      <c r="F11" s="46">
        <v>1.1000000000000001</v>
      </c>
      <c r="G11" s="127"/>
      <c r="H11" s="128">
        <f t="shared" si="0"/>
        <v>10.9</v>
      </c>
    </row>
    <row r="12" spans="1:9">
      <c r="A12" s="22">
        <v>10</v>
      </c>
      <c r="B12" s="2" t="s">
        <v>33</v>
      </c>
      <c r="C12" s="19" t="s">
        <v>20</v>
      </c>
      <c r="D12" s="20">
        <v>41929</v>
      </c>
      <c r="E12" s="13">
        <v>11.9</v>
      </c>
      <c r="F12" s="39">
        <v>1.2</v>
      </c>
      <c r="G12" s="39"/>
      <c r="H12" s="23">
        <f t="shared" si="0"/>
        <v>10.700000000000001</v>
      </c>
    </row>
    <row r="13" spans="1:9">
      <c r="A13" s="22">
        <v>11</v>
      </c>
      <c r="B13" s="2" t="s">
        <v>35</v>
      </c>
      <c r="C13" s="19" t="s">
        <v>34</v>
      </c>
      <c r="D13" s="20">
        <v>41843</v>
      </c>
      <c r="E13" s="13">
        <v>12</v>
      </c>
      <c r="F13" s="39">
        <v>1.35</v>
      </c>
      <c r="G13" s="39"/>
      <c r="H13" s="23">
        <f t="shared" si="0"/>
        <v>10.65</v>
      </c>
    </row>
    <row r="14" spans="1:9">
      <c r="A14" s="22">
        <v>12</v>
      </c>
      <c r="B14" s="2" t="s">
        <v>39</v>
      </c>
      <c r="C14" s="19" t="s">
        <v>30</v>
      </c>
      <c r="D14" s="20">
        <v>42146</v>
      </c>
      <c r="E14" s="13">
        <v>11.8</v>
      </c>
      <c r="F14" s="39">
        <v>1.35</v>
      </c>
      <c r="G14" s="39"/>
      <c r="H14" s="23">
        <f t="shared" si="0"/>
        <v>10.450000000000001</v>
      </c>
    </row>
    <row r="15" spans="1:9">
      <c r="A15" s="22">
        <v>13</v>
      </c>
      <c r="B15" s="2" t="s">
        <v>38</v>
      </c>
      <c r="C15" s="19" t="s">
        <v>30</v>
      </c>
      <c r="D15" s="20">
        <v>41799</v>
      </c>
      <c r="E15" s="13">
        <v>12</v>
      </c>
      <c r="F15" s="39">
        <v>1.6</v>
      </c>
      <c r="G15" s="39"/>
      <c r="H15" s="23">
        <f t="shared" si="0"/>
        <v>10.4</v>
      </c>
    </row>
    <row r="16" spans="1:9">
      <c r="A16" s="22">
        <v>14</v>
      </c>
      <c r="B16" s="2" t="s">
        <v>44</v>
      </c>
      <c r="C16" s="19" t="s">
        <v>20</v>
      </c>
      <c r="D16" s="20">
        <v>42068</v>
      </c>
      <c r="E16" s="13">
        <v>11.7</v>
      </c>
      <c r="F16" s="39">
        <v>1.3</v>
      </c>
      <c r="G16" s="39"/>
      <c r="H16" s="23">
        <f t="shared" si="0"/>
        <v>10.399999999999999</v>
      </c>
    </row>
    <row r="17" spans="1:8">
      <c r="A17" s="22">
        <v>15</v>
      </c>
      <c r="B17" s="2" t="s">
        <v>54</v>
      </c>
      <c r="C17" s="19" t="s">
        <v>20</v>
      </c>
      <c r="D17" s="20">
        <v>41706</v>
      </c>
      <c r="E17" s="13">
        <v>11.9</v>
      </c>
      <c r="F17" s="39">
        <v>1.95</v>
      </c>
      <c r="G17" s="39"/>
      <c r="H17" s="23">
        <f t="shared" si="0"/>
        <v>9.9500000000000011</v>
      </c>
    </row>
    <row r="18" spans="1:8">
      <c r="A18" s="42">
        <v>16</v>
      </c>
      <c r="B18" s="124" t="s">
        <v>47</v>
      </c>
      <c r="C18" s="125" t="s">
        <v>40</v>
      </c>
      <c r="D18" s="126">
        <v>41743</v>
      </c>
      <c r="E18" s="45">
        <v>11.9</v>
      </c>
      <c r="F18" s="46">
        <v>1.1000000000000001</v>
      </c>
      <c r="G18" s="46">
        <v>1</v>
      </c>
      <c r="H18" s="129">
        <f t="shared" si="0"/>
        <v>9.8000000000000007</v>
      </c>
    </row>
    <row r="19" spans="1:8">
      <c r="A19" s="22">
        <v>17</v>
      </c>
      <c r="B19" s="80" t="s">
        <v>48</v>
      </c>
      <c r="C19" s="81" t="s">
        <v>30</v>
      </c>
      <c r="D19" s="82">
        <v>41816</v>
      </c>
      <c r="E19" s="83">
        <v>12</v>
      </c>
      <c r="F19" s="40">
        <v>2.65</v>
      </c>
      <c r="G19" s="40"/>
      <c r="H19" s="79">
        <f t="shared" si="0"/>
        <v>9.35</v>
      </c>
    </row>
    <row r="20" spans="1:8">
      <c r="A20" s="86">
        <v>18</v>
      </c>
      <c r="B20" s="87" t="s">
        <v>51</v>
      </c>
      <c r="C20" s="88" t="s">
        <v>31</v>
      </c>
      <c r="D20" s="89">
        <v>41984</v>
      </c>
      <c r="E20" s="90">
        <v>0</v>
      </c>
      <c r="F20" s="91">
        <v>0</v>
      </c>
      <c r="G20" s="91"/>
      <c r="H20" s="93">
        <f t="shared" si="0"/>
        <v>0</v>
      </c>
    </row>
    <row r="21" spans="1:8">
      <c r="A21" s="86">
        <v>19</v>
      </c>
      <c r="B21" s="87" t="s">
        <v>49</v>
      </c>
      <c r="C21" s="88" t="s">
        <v>29</v>
      </c>
      <c r="D21" s="89">
        <v>42137</v>
      </c>
      <c r="E21" s="90">
        <v>0</v>
      </c>
      <c r="F21" s="91">
        <v>0</v>
      </c>
      <c r="G21" s="91"/>
      <c r="H21" s="93">
        <f t="shared" si="0"/>
        <v>0</v>
      </c>
    </row>
  </sheetData>
  <sortState ref="B8:H9">
    <sortCondition descending="1" ref="D8:D9"/>
  </sortState>
  <mergeCells count="1">
    <mergeCell ref="E1:H1"/>
  </mergeCells>
  <dataValidations count="1">
    <dataValidation type="custom" allowBlank="1" showInputMessage="1" showErrorMessage="1" sqref="H3:H21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N17" sqref="N17"/>
    </sheetView>
  </sheetViews>
  <sheetFormatPr defaultRowHeight="15"/>
  <cols>
    <col min="1" max="1" width="3" bestFit="1" customWidth="1"/>
    <col min="2" max="2" width="24" bestFit="1" customWidth="1"/>
    <col min="3" max="3" width="26.42578125" bestFit="1" customWidth="1"/>
    <col min="4" max="4" width="10.7109375" bestFit="1" customWidth="1"/>
  </cols>
  <sheetData>
    <row r="1" spans="1:9">
      <c r="E1" s="57" t="s">
        <v>1</v>
      </c>
      <c r="F1" s="58"/>
      <c r="G1" s="58"/>
      <c r="H1" s="58"/>
    </row>
    <row r="2" spans="1:9">
      <c r="B2" s="7" t="s">
        <v>4</v>
      </c>
      <c r="C2" s="7" t="s">
        <v>5</v>
      </c>
      <c r="D2" s="7" t="s">
        <v>6</v>
      </c>
      <c r="E2" s="9" t="s">
        <v>8</v>
      </c>
      <c r="F2" s="9" t="s">
        <v>9</v>
      </c>
      <c r="G2" s="9" t="s">
        <v>10</v>
      </c>
      <c r="H2" s="9" t="s">
        <v>12</v>
      </c>
    </row>
    <row r="3" spans="1:9">
      <c r="A3" s="42">
        <v>1</v>
      </c>
      <c r="B3" s="124" t="s">
        <v>47</v>
      </c>
      <c r="C3" s="125" t="s">
        <v>40</v>
      </c>
      <c r="D3" s="126">
        <v>41743</v>
      </c>
      <c r="E3" s="45">
        <v>12</v>
      </c>
      <c r="F3" s="46">
        <v>0.5</v>
      </c>
      <c r="G3" s="127"/>
      <c r="H3" s="129">
        <f t="shared" ref="H3:H21" si="0">SUM(E3-F3-G3)</f>
        <v>11.5</v>
      </c>
    </row>
    <row r="4" spans="1:9">
      <c r="A4" s="42">
        <v>2</v>
      </c>
      <c r="B4" s="124" t="s">
        <v>37</v>
      </c>
      <c r="C4" s="125" t="s">
        <v>32</v>
      </c>
      <c r="D4" s="126">
        <v>41718</v>
      </c>
      <c r="E4" s="45">
        <v>12</v>
      </c>
      <c r="F4" s="46">
        <v>0.5</v>
      </c>
      <c r="G4" s="127"/>
      <c r="H4" s="129">
        <f t="shared" si="0"/>
        <v>11.5</v>
      </c>
    </row>
    <row r="5" spans="1:9">
      <c r="A5" s="42">
        <v>3</v>
      </c>
      <c r="B5" s="124" t="s">
        <v>41</v>
      </c>
      <c r="C5" s="125" t="s">
        <v>40</v>
      </c>
      <c r="D5" s="126">
        <v>41838</v>
      </c>
      <c r="E5" s="45">
        <v>12</v>
      </c>
      <c r="F5" s="46">
        <v>0.6</v>
      </c>
      <c r="G5" s="127"/>
      <c r="H5" s="129">
        <f t="shared" si="0"/>
        <v>11.4</v>
      </c>
    </row>
    <row r="6" spans="1:9">
      <c r="A6" s="114">
        <v>4</v>
      </c>
      <c r="B6" s="120" t="s">
        <v>53</v>
      </c>
      <c r="C6" s="121" t="s">
        <v>52</v>
      </c>
      <c r="D6" s="122">
        <v>42342</v>
      </c>
      <c r="E6" s="123">
        <v>11.9</v>
      </c>
      <c r="F6" s="118">
        <v>0.8</v>
      </c>
      <c r="G6" s="118"/>
      <c r="H6" s="119">
        <f t="shared" si="0"/>
        <v>11.1</v>
      </c>
      <c r="I6" s="104"/>
    </row>
    <row r="7" spans="1:9">
      <c r="A7" s="114">
        <v>5</v>
      </c>
      <c r="B7" s="120" t="s">
        <v>35</v>
      </c>
      <c r="C7" s="121" t="s">
        <v>34</v>
      </c>
      <c r="D7" s="122">
        <v>41843</v>
      </c>
      <c r="E7" s="123">
        <v>12</v>
      </c>
      <c r="F7" s="118">
        <v>1</v>
      </c>
      <c r="G7" s="118"/>
      <c r="H7" s="119">
        <f>SUM(E7-F7-G7)</f>
        <v>11</v>
      </c>
      <c r="I7" s="104"/>
    </row>
    <row r="8" spans="1:9">
      <c r="A8" s="114">
        <v>6</v>
      </c>
      <c r="B8" s="120" t="s">
        <v>43</v>
      </c>
      <c r="C8" s="121" t="s">
        <v>31</v>
      </c>
      <c r="D8" s="122">
        <v>41723</v>
      </c>
      <c r="E8" s="123">
        <v>12</v>
      </c>
      <c r="F8" s="118">
        <v>1</v>
      </c>
      <c r="G8" s="118"/>
      <c r="H8" s="119">
        <f>SUM(E8-F8-G8)</f>
        <v>11</v>
      </c>
      <c r="I8" s="104"/>
    </row>
    <row r="9" spans="1:9">
      <c r="A9" s="114">
        <v>7</v>
      </c>
      <c r="B9" s="120" t="s">
        <v>46</v>
      </c>
      <c r="C9" s="121" t="s">
        <v>31</v>
      </c>
      <c r="D9" s="122">
        <v>41773</v>
      </c>
      <c r="E9" s="123">
        <v>12</v>
      </c>
      <c r="F9" s="118">
        <v>1.1000000000000001</v>
      </c>
      <c r="G9" s="118"/>
      <c r="H9" s="119">
        <f t="shared" si="0"/>
        <v>10.9</v>
      </c>
      <c r="I9" s="104"/>
    </row>
    <row r="10" spans="1:9">
      <c r="A10" s="114">
        <v>8</v>
      </c>
      <c r="B10" s="120" t="s">
        <v>44</v>
      </c>
      <c r="C10" s="121" t="s">
        <v>20</v>
      </c>
      <c r="D10" s="122">
        <v>42068</v>
      </c>
      <c r="E10" s="123">
        <v>11.7</v>
      </c>
      <c r="F10" s="118">
        <v>0.9</v>
      </c>
      <c r="G10" s="118"/>
      <c r="H10" s="119">
        <f>SUM(E10-F10-G10)</f>
        <v>10.799999999999999</v>
      </c>
      <c r="I10" s="104"/>
    </row>
    <row r="11" spans="1:9">
      <c r="A11" s="22">
        <v>9</v>
      </c>
      <c r="B11" s="80" t="s">
        <v>45</v>
      </c>
      <c r="C11" s="81" t="s">
        <v>31</v>
      </c>
      <c r="D11" s="82">
        <v>41659</v>
      </c>
      <c r="E11" s="83">
        <v>12</v>
      </c>
      <c r="F11" s="40">
        <v>1.2</v>
      </c>
      <c r="G11" s="40"/>
      <c r="H11" s="23">
        <f>SUM(E11-F11-G11)</f>
        <v>10.8</v>
      </c>
      <c r="I11" s="104"/>
    </row>
    <row r="12" spans="1:9">
      <c r="A12" s="22">
        <v>10</v>
      </c>
      <c r="B12" s="80" t="s">
        <v>38</v>
      </c>
      <c r="C12" s="81" t="s">
        <v>30</v>
      </c>
      <c r="D12" s="82">
        <v>41799</v>
      </c>
      <c r="E12" s="83">
        <v>12</v>
      </c>
      <c r="F12" s="40">
        <v>1</v>
      </c>
      <c r="G12" s="39">
        <v>0.3</v>
      </c>
      <c r="H12" s="23">
        <f>SUM(E12-F12-G12)</f>
        <v>10.7</v>
      </c>
    </row>
    <row r="13" spans="1:9">
      <c r="A13" s="22">
        <v>11</v>
      </c>
      <c r="B13" s="80" t="s">
        <v>50</v>
      </c>
      <c r="C13" s="81" t="s">
        <v>32</v>
      </c>
      <c r="D13" s="82">
        <v>41647</v>
      </c>
      <c r="E13" s="83">
        <v>11.4</v>
      </c>
      <c r="F13" s="40">
        <v>0.6</v>
      </c>
      <c r="G13" s="39">
        <v>0.1</v>
      </c>
      <c r="H13" s="23">
        <f>SUM(E13-F13-G13)</f>
        <v>10.700000000000001</v>
      </c>
    </row>
    <row r="14" spans="1:9">
      <c r="A14" s="22">
        <v>12</v>
      </c>
      <c r="B14" s="80" t="s">
        <v>54</v>
      </c>
      <c r="C14" s="81" t="s">
        <v>20</v>
      </c>
      <c r="D14" s="82">
        <v>41706</v>
      </c>
      <c r="E14" s="83">
        <v>11.7</v>
      </c>
      <c r="F14" s="40">
        <v>1.1000000000000001</v>
      </c>
      <c r="G14" s="39"/>
      <c r="H14" s="23">
        <f t="shared" si="0"/>
        <v>10.6</v>
      </c>
    </row>
    <row r="15" spans="1:9">
      <c r="A15" s="22">
        <v>13</v>
      </c>
      <c r="B15" s="80" t="s">
        <v>42</v>
      </c>
      <c r="C15" s="81" t="s">
        <v>31</v>
      </c>
      <c r="D15" s="82">
        <v>42014</v>
      </c>
      <c r="E15" s="83">
        <v>12</v>
      </c>
      <c r="F15" s="40">
        <v>1.5</v>
      </c>
      <c r="G15" s="39"/>
      <c r="H15" s="23">
        <f>SUM(E15-F15-G15)</f>
        <v>10.5</v>
      </c>
    </row>
    <row r="16" spans="1:9">
      <c r="A16" s="22">
        <v>14</v>
      </c>
      <c r="B16" s="80" t="s">
        <v>33</v>
      </c>
      <c r="C16" s="81" t="s">
        <v>20</v>
      </c>
      <c r="D16" s="82">
        <v>41929</v>
      </c>
      <c r="E16" s="83">
        <v>11.7</v>
      </c>
      <c r="F16" s="40">
        <v>1.2</v>
      </c>
      <c r="G16" s="39"/>
      <c r="H16" s="23">
        <f>SUM(E16-F16-G16)</f>
        <v>10.5</v>
      </c>
    </row>
    <row r="17" spans="1:8">
      <c r="A17" s="22">
        <v>15</v>
      </c>
      <c r="B17" s="80" t="s">
        <v>36</v>
      </c>
      <c r="C17" s="81" t="s">
        <v>29</v>
      </c>
      <c r="D17" s="82">
        <v>42239</v>
      </c>
      <c r="E17" s="83">
        <v>11.6</v>
      </c>
      <c r="F17" s="40">
        <v>1.3</v>
      </c>
      <c r="G17" s="39"/>
      <c r="H17" s="23">
        <f t="shared" si="0"/>
        <v>10.299999999999999</v>
      </c>
    </row>
    <row r="18" spans="1:8">
      <c r="A18" s="22">
        <v>16</v>
      </c>
      <c r="B18" s="80" t="s">
        <v>39</v>
      </c>
      <c r="C18" s="81" t="s">
        <v>30</v>
      </c>
      <c r="D18" s="82">
        <v>42146</v>
      </c>
      <c r="E18" s="83">
        <v>11.4</v>
      </c>
      <c r="F18" s="40">
        <v>1.4</v>
      </c>
      <c r="G18" s="39">
        <v>0.3</v>
      </c>
      <c r="H18" s="23">
        <f t="shared" si="0"/>
        <v>9.6999999999999993</v>
      </c>
    </row>
    <row r="19" spans="1:8">
      <c r="A19" s="22">
        <v>17</v>
      </c>
      <c r="B19" s="80" t="s">
        <v>48</v>
      </c>
      <c r="C19" s="81" t="s">
        <v>30</v>
      </c>
      <c r="D19" s="82">
        <v>41816</v>
      </c>
      <c r="E19" s="83">
        <v>12</v>
      </c>
      <c r="F19" s="40">
        <v>2.1</v>
      </c>
      <c r="G19" s="39">
        <v>0.3</v>
      </c>
      <c r="H19" s="23">
        <f t="shared" si="0"/>
        <v>9.6</v>
      </c>
    </row>
    <row r="20" spans="1:8">
      <c r="A20" s="86">
        <v>18</v>
      </c>
      <c r="B20" s="87" t="s">
        <v>51</v>
      </c>
      <c r="C20" s="88" t="s">
        <v>31</v>
      </c>
      <c r="D20" s="89">
        <v>41984</v>
      </c>
      <c r="E20" s="90">
        <v>0</v>
      </c>
      <c r="F20" s="91">
        <v>0</v>
      </c>
      <c r="G20" s="92"/>
      <c r="H20" s="93">
        <f t="shared" si="0"/>
        <v>0</v>
      </c>
    </row>
    <row r="21" spans="1:8">
      <c r="A21" s="86">
        <v>19</v>
      </c>
      <c r="B21" s="87" t="s">
        <v>49</v>
      </c>
      <c r="C21" s="88" t="s">
        <v>29</v>
      </c>
      <c r="D21" s="89">
        <v>42137</v>
      </c>
      <c r="E21" s="90">
        <v>0</v>
      </c>
      <c r="F21" s="91">
        <v>0</v>
      </c>
      <c r="G21" s="92"/>
      <c r="H21" s="93">
        <f t="shared" si="0"/>
        <v>0</v>
      </c>
    </row>
  </sheetData>
  <sortState ref="B15:H16">
    <sortCondition descending="1" ref="D15:D16"/>
  </sortState>
  <mergeCells count="1">
    <mergeCell ref="E1:H1"/>
  </mergeCells>
  <dataValidations count="1">
    <dataValidation type="custom" allowBlank="1" showInputMessage="1" showErrorMessage="1" sqref="H3:H21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L12" sqref="L12"/>
    </sheetView>
  </sheetViews>
  <sheetFormatPr defaultRowHeight="15"/>
  <cols>
    <col min="1" max="1" width="3" bestFit="1" customWidth="1"/>
    <col min="2" max="2" width="24" bestFit="1" customWidth="1"/>
    <col min="3" max="3" width="26.42578125" bestFit="1" customWidth="1"/>
    <col min="4" max="4" width="10.7109375" bestFit="1" customWidth="1"/>
  </cols>
  <sheetData>
    <row r="1" spans="1:9">
      <c r="E1" s="59" t="s">
        <v>2</v>
      </c>
      <c r="F1" s="60"/>
      <c r="G1" s="60"/>
      <c r="H1" s="60"/>
    </row>
    <row r="2" spans="1:9">
      <c r="B2" s="7" t="s">
        <v>4</v>
      </c>
      <c r="C2" s="7" t="s">
        <v>5</v>
      </c>
      <c r="D2" s="7" t="s">
        <v>6</v>
      </c>
      <c r="E2" s="10" t="s">
        <v>8</v>
      </c>
      <c r="F2" s="10" t="s">
        <v>13</v>
      </c>
      <c r="G2" s="10" t="s">
        <v>10</v>
      </c>
      <c r="H2" s="10" t="s">
        <v>14</v>
      </c>
    </row>
    <row r="3" spans="1:9">
      <c r="A3" s="42">
        <v>1</v>
      </c>
      <c r="B3" s="124" t="s">
        <v>41</v>
      </c>
      <c r="C3" s="125" t="s">
        <v>40</v>
      </c>
      <c r="D3" s="126">
        <v>41838</v>
      </c>
      <c r="E3" s="45">
        <v>12</v>
      </c>
      <c r="F3" s="46">
        <v>0.2</v>
      </c>
      <c r="G3" s="127"/>
      <c r="H3" s="128">
        <f>SUM(E3-F3-G3)</f>
        <v>11.8</v>
      </c>
    </row>
    <row r="4" spans="1:9">
      <c r="A4" s="114">
        <v>2</v>
      </c>
      <c r="B4" s="120" t="s">
        <v>46</v>
      </c>
      <c r="C4" s="121" t="s">
        <v>31</v>
      </c>
      <c r="D4" s="122">
        <v>41773</v>
      </c>
      <c r="E4" s="123">
        <v>12</v>
      </c>
      <c r="F4" s="118">
        <v>0.2</v>
      </c>
      <c r="G4" s="118"/>
      <c r="H4" s="119">
        <f>SUM(E4-F4-G4)</f>
        <v>11.8</v>
      </c>
      <c r="I4" s="104"/>
    </row>
    <row r="5" spans="1:9">
      <c r="A5" s="42">
        <v>3</v>
      </c>
      <c r="B5" s="124" t="s">
        <v>47</v>
      </c>
      <c r="C5" s="125" t="s">
        <v>40</v>
      </c>
      <c r="D5" s="126">
        <v>41743</v>
      </c>
      <c r="E5" s="45">
        <v>12</v>
      </c>
      <c r="F5" s="46">
        <v>0.2</v>
      </c>
      <c r="G5" s="127"/>
      <c r="H5" s="128">
        <f>SUM(E5-F5-G5)</f>
        <v>11.8</v>
      </c>
      <c r="I5" s="104"/>
    </row>
    <row r="6" spans="1:9">
      <c r="A6" s="114">
        <v>4</v>
      </c>
      <c r="B6" s="120" t="s">
        <v>43</v>
      </c>
      <c r="C6" s="121" t="s">
        <v>31</v>
      </c>
      <c r="D6" s="122">
        <v>41723</v>
      </c>
      <c r="E6" s="123">
        <v>12</v>
      </c>
      <c r="F6" s="118">
        <v>0.2</v>
      </c>
      <c r="G6" s="118"/>
      <c r="H6" s="119">
        <f>SUM(E6-F6-G6)</f>
        <v>11.8</v>
      </c>
      <c r="I6" s="104"/>
    </row>
    <row r="7" spans="1:9">
      <c r="A7" s="114">
        <v>5</v>
      </c>
      <c r="B7" s="120" t="s">
        <v>42</v>
      </c>
      <c r="C7" s="121" t="s">
        <v>31</v>
      </c>
      <c r="D7" s="122">
        <v>42014</v>
      </c>
      <c r="E7" s="123">
        <v>12</v>
      </c>
      <c r="F7" s="118">
        <v>0.3</v>
      </c>
      <c r="G7" s="118"/>
      <c r="H7" s="119">
        <f>SUM(E7-F7-G7)</f>
        <v>11.7</v>
      </c>
      <c r="I7" s="104"/>
    </row>
    <row r="8" spans="1:9">
      <c r="A8" s="114">
        <v>6</v>
      </c>
      <c r="B8" s="114" t="s">
        <v>35</v>
      </c>
      <c r="C8" s="115" t="s">
        <v>34</v>
      </c>
      <c r="D8" s="116">
        <v>41843</v>
      </c>
      <c r="E8" s="117">
        <v>12</v>
      </c>
      <c r="F8" s="118">
        <v>0.3</v>
      </c>
      <c r="G8" s="118"/>
      <c r="H8" s="119">
        <f>SUM(E8-F8-G8)</f>
        <v>11.7</v>
      </c>
      <c r="I8" s="104"/>
    </row>
    <row r="9" spans="1:9">
      <c r="A9" s="42">
        <v>7</v>
      </c>
      <c r="B9" s="124" t="s">
        <v>37</v>
      </c>
      <c r="C9" s="125" t="s">
        <v>32</v>
      </c>
      <c r="D9" s="126">
        <v>41718</v>
      </c>
      <c r="E9" s="45">
        <v>12</v>
      </c>
      <c r="F9" s="46">
        <v>0.3</v>
      </c>
      <c r="G9" s="127"/>
      <c r="H9" s="128">
        <f>SUM(E9-F9-G9)</f>
        <v>11.7</v>
      </c>
      <c r="I9" s="104"/>
    </row>
    <row r="10" spans="1:9">
      <c r="A10" s="114">
        <v>8</v>
      </c>
      <c r="B10" s="120" t="s">
        <v>45</v>
      </c>
      <c r="C10" s="121" t="s">
        <v>31</v>
      </c>
      <c r="D10" s="122">
        <v>41659</v>
      </c>
      <c r="E10" s="123">
        <v>12</v>
      </c>
      <c r="F10" s="118">
        <v>0.3</v>
      </c>
      <c r="G10" s="118"/>
      <c r="H10" s="119">
        <f>SUM(E10-F10-G10)</f>
        <v>11.7</v>
      </c>
      <c r="I10" s="104"/>
    </row>
    <row r="11" spans="1:9">
      <c r="A11" s="22">
        <v>9</v>
      </c>
      <c r="B11" s="80" t="s">
        <v>50</v>
      </c>
      <c r="C11" s="81" t="s">
        <v>32</v>
      </c>
      <c r="D11" s="82">
        <v>41647</v>
      </c>
      <c r="E11" s="83">
        <v>12</v>
      </c>
      <c r="F11" s="40">
        <v>0.3</v>
      </c>
      <c r="G11" s="40"/>
      <c r="H11" s="23">
        <f>SUM(E11-F11-G11)</f>
        <v>11.7</v>
      </c>
    </row>
    <row r="12" spans="1:9">
      <c r="A12" s="22">
        <v>10</v>
      </c>
      <c r="B12" s="2" t="s">
        <v>36</v>
      </c>
      <c r="C12" s="19" t="s">
        <v>29</v>
      </c>
      <c r="D12" s="20">
        <v>42239</v>
      </c>
      <c r="E12" s="13">
        <v>12</v>
      </c>
      <c r="F12" s="39">
        <v>0.4</v>
      </c>
      <c r="G12" s="39"/>
      <c r="H12" s="23">
        <f t="shared" ref="H3:H21" si="0">SUM(E12-F12-G12)</f>
        <v>11.6</v>
      </c>
    </row>
    <row r="13" spans="1:9">
      <c r="A13" s="22">
        <v>11</v>
      </c>
      <c r="B13" s="2" t="s">
        <v>53</v>
      </c>
      <c r="C13" s="19" t="s">
        <v>52</v>
      </c>
      <c r="D13" s="20">
        <v>42342</v>
      </c>
      <c r="E13" s="13">
        <v>12</v>
      </c>
      <c r="F13" s="39">
        <v>0.5</v>
      </c>
      <c r="G13" s="39"/>
      <c r="H13" s="23">
        <f t="shared" si="0"/>
        <v>11.5</v>
      </c>
    </row>
    <row r="14" spans="1:9">
      <c r="A14" s="22">
        <v>12</v>
      </c>
      <c r="B14" s="2" t="s">
        <v>39</v>
      </c>
      <c r="C14" s="19" t="s">
        <v>30</v>
      </c>
      <c r="D14" s="20">
        <v>42146</v>
      </c>
      <c r="E14" s="13">
        <v>12</v>
      </c>
      <c r="F14" s="39">
        <v>0.6</v>
      </c>
      <c r="G14" s="39"/>
      <c r="H14" s="23">
        <f>SUM(E14-F14-G14)</f>
        <v>11.4</v>
      </c>
    </row>
    <row r="15" spans="1:9">
      <c r="A15" s="22">
        <v>13</v>
      </c>
      <c r="B15" s="2" t="s">
        <v>44</v>
      </c>
      <c r="C15" s="19" t="s">
        <v>20</v>
      </c>
      <c r="D15" s="20">
        <v>42068</v>
      </c>
      <c r="E15" s="13">
        <v>12</v>
      </c>
      <c r="F15" s="39">
        <v>0.6</v>
      </c>
      <c r="G15" s="39"/>
      <c r="H15" s="23">
        <f>SUM(E15-F15-G15)</f>
        <v>11.4</v>
      </c>
    </row>
    <row r="16" spans="1:9">
      <c r="A16" s="22">
        <v>14</v>
      </c>
      <c r="B16" s="2" t="s">
        <v>54</v>
      </c>
      <c r="C16" s="19" t="s">
        <v>20</v>
      </c>
      <c r="D16" s="20">
        <v>41706</v>
      </c>
      <c r="E16" s="13">
        <v>12</v>
      </c>
      <c r="F16" s="39">
        <v>0.6</v>
      </c>
      <c r="G16" s="39"/>
      <c r="H16" s="23">
        <f>SUM(E16-F16-G16)</f>
        <v>11.4</v>
      </c>
    </row>
    <row r="17" spans="1:8">
      <c r="A17" s="22">
        <v>15</v>
      </c>
      <c r="B17" s="2" t="s">
        <v>38</v>
      </c>
      <c r="C17" s="19" t="s">
        <v>30</v>
      </c>
      <c r="D17" s="20">
        <v>41799</v>
      </c>
      <c r="E17" s="13">
        <v>12</v>
      </c>
      <c r="F17" s="39">
        <v>0.8</v>
      </c>
      <c r="G17" s="39"/>
      <c r="H17" s="23">
        <f t="shared" si="0"/>
        <v>11.2</v>
      </c>
    </row>
    <row r="18" spans="1:8">
      <c r="A18" s="22">
        <v>16</v>
      </c>
      <c r="B18" s="2" t="s">
        <v>33</v>
      </c>
      <c r="C18" s="19" t="s">
        <v>20</v>
      </c>
      <c r="D18" s="20">
        <v>41929</v>
      </c>
      <c r="E18" s="13">
        <v>11</v>
      </c>
      <c r="F18" s="39">
        <v>0.5</v>
      </c>
      <c r="G18" s="39"/>
      <c r="H18" s="23">
        <f t="shared" si="0"/>
        <v>10.5</v>
      </c>
    </row>
    <row r="19" spans="1:8">
      <c r="A19" s="22">
        <v>17</v>
      </c>
      <c r="B19" s="2" t="s">
        <v>48</v>
      </c>
      <c r="C19" s="19" t="s">
        <v>30</v>
      </c>
      <c r="D19" s="20">
        <v>41816</v>
      </c>
      <c r="E19" s="13">
        <v>11.5</v>
      </c>
      <c r="F19" s="39">
        <v>1.3</v>
      </c>
      <c r="G19" s="39"/>
      <c r="H19" s="23">
        <f t="shared" si="0"/>
        <v>10.199999999999999</v>
      </c>
    </row>
    <row r="20" spans="1:8">
      <c r="A20" s="86">
        <v>18</v>
      </c>
      <c r="B20" s="107" t="s">
        <v>51</v>
      </c>
      <c r="C20" s="108" t="s">
        <v>31</v>
      </c>
      <c r="D20" s="109">
        <v>41984</v>
      </c>
      <c r="E20" s="90">
        <v>0</v>
      </c>
      <c r="F20" s="91">
        <v>0</v>
      </c>
      <c r="G20" s="92"/>
      <c r="H20" s="93">
        <f t="shared" si="0"/>
        <v>0</v>
      </c>
    </row>
    <row r="21" spans="1:8">
      <c r="A21" s="86">
        <v>19</v>
      </c>
      <c r="B21" s="107" t="s">
        <v>49</v>
      </c>
      <c r="C21" s="108" t="s">
        <v>29</v>
      </c>
      <c r="D21" s="109">
        <v>42137</v>
      </c>
      <c r="E21" s="90">
        <v>0</v>
      </c>
      <c r="F21" s="91">
        <v>0</v>
      </c>
      <c r="G21" s="92"/>
      <c r="H21" s="93">
        <f t="shared" si="0"/>
        <v>0</v>
      </c>
    </row>
  </sheetData>
  <sortState ref="B14:H16">
    <sortCondition descending="1" ref="D14:D16"/>
  </sortState>
  <mergeCells count="1">
    <mergeCell ref="E1:H1"/>
  </mergeCells>
  <dataValidations count="1">
    <dataValidation type="custom" allowBlank="1" showInputMessage="1" showErrorMessage="1" sqref="H3:H21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M13" sqref="M13"/>
    </sheetView>
  </sheetViews>
  <sheetFormatPr defaultRowHeight="15"/>
  <cols>
    <col min="1" max="1" width="3" bestFit="1" customWidth="1"/>
    <col min="2" max="2" width="24.140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10">
      <c r="B1" s="31"/>
      <c r="C1" s="31"/>
      <c r="D1" s="33"/>
      <c r="E1" s="61" t="s">
        <v>3</v>
      </c>
      <c r="F1" s="61"/>
      <c r="G1" s="61"/>
      <c r="H1" s="61"/>
    </row>
    <row r="2" spans="1:10" ht="30">
      <c r="B2" s="7" t="s">
        <v>4</v>
      </c>
      <c r="C2" s="7" t="s">
        <v>5</v>
      </c>
      <c r="D2" s="7" t="s">
        <v>6</v>
      </c>
      <c r="E2" s="15" t="s">
        <v>8</v>
      </c>
      <c r="F2" s="15" t="s">
        <v>13</v>
      </c>
      <c r="G2" s="15" t="s">
        <v>10</v>
      </c>
      <c r="H2" s="15" t="s">
        <v>15</v>
      </c>
    </row>
    <row r="3" spans="1:10">
      <c r="A3" s="42">
        <v>1</v>
      </c>
      <c r="B3" s="124" t="s">
        <v>41</v>
      </c>
      <c r="C3" s="125" t="s">
        <v>40</v>
      </c>
      <c r="D3" s="126">
        <v>41838</v>
      </c>
      <c r="E3" s="45">
        <v>12</v>
      </c>
      <c r="F3" s="46">
        <v>0.25</v>
      </c>
      <c r="G3" s="127"/>
      <c r="H3" s="128">
        <f t="shared" ref="H3:H21" si="0">SUM(E3-F3-G3)</f>
        <v>11.75</v>
      </c>
    </row>
    <row r="4" spans="1:10">
      <c r="A4" s="42">
        <v>2</v>
      </c>
      <c r="B4" s="124" t="s">
        <v>47</v>
      </c>
      <c r="C4" s="125" t="s">
        <v>40</v>
      </c>
      <c r="D4" s="126">
        <v>41743</v>
      </c>
      <c r="E4" s="45">
        <v>12</v>
      </c>
      <c r="F4" s="46">
        <v>0.5</v>
      </c>
      <c r="G4" s="127"/>
      <c r="H4" s="128">
        <f t="shared" si="0"/>
        <v>11.5</v>
      </c>
    </row>
    <row r="5" spans="1:10">
      <c r="A5" s="114">
        <v>3</v>
      </c>
      <c r="B5" s="120" t="s">
        <v>45</v>
      </c>
      <c r="C5" s="121" t="s">
        <v>31</v>
      </c>
      <c r="D5" s="122">
        <v>41659</v>
      </c>
      <c r="E5" s="123">
        <v>12</v>
      </c>
      <c r="F5" s="118">
        <v>0.55000000000000004</v>
      </c>
      <c r="G5" s="118"/>
      <c r="H5" s="119">
        <f t="shared" si="0"/>
        <v>11.45</v>
      </c>
      <c r="I5" s="104"/>
      <c r="J5" s="104"/>
    </row>
    <row r="6" spans="1:10">
      <c r="A6" s="114">
        <v>4</v>
      </c>
      <c r="B6" s="120" t="s">
        <v>50</v>
      </c>
      <c r="C6" s="121" t="s">
        <v>32</v>
      </c>
      <c r="D6" s="122">
        <v>41647</v>
      </c>
      <c r="E6" s="123">
        <v>12</v>
      </c>
      <c r="F6" s="118">
        <v>0.65</v>
      </c>
      <c r="G6" s="118"/>
      <c r="H6" s="119">
        <f t="shared" si="0"/>
        <v>11.35</v>
      </c>
      <c r="I6" s="104"/>
      <c r="J6" s="104"/>
    </row>
    <row r="7" spans="1:10">
      <c r="A7" s="42">
        <v>5</v>
      </c>
      <c r="B7" s="124" t="s">
        <v>37</v>
      </c>
      <c r="C7" s="125" t="s">
        <v>32</v>
      </c>
      <c r="D7" s="126">
        <v>41718</v>
      </c>
      <c r="E7" s="45">
        <v>12</v>
      </c>
      <c r="F7" s="46">
        <v>0.75</v>
      </c>
      <c r="G7" s="127"/>
      <c r="H7" s="128">
        <f t="shared" si="0"/>
        <v>11.25</v>
      </c>
      <c r="I7" s="104"/>
      <c r="J7" s="104"/>
    </row>
    <row r="8" spans="1:10">
      <c r="A8" s="114">
        <v>6</v>
      </c>
      <c r="B8" s="120" t="s">
        <v>43</v>
      </c>
      <c r="C8" s="121" t="s">
        <v>31</v>
      </c>
      <c r="D8" s="122">
        <v>41723</v>
      </c>
      <c r="E8" s="123">
        <v>12</v>
      </c>
      <c r="F8" s="118">
        <v>0.8</v>
      </c>
      <c r="G8" s="118"/>
      <c r="H8" s="119">
        <f t="shared" si="0"/>
        <v>11.2</v>
      </c>
      <c r="I8" s="104"/>
      <c r="J8" s="104"/>
    </row>
    <row r="9" spans="1:10">
      <c r="A9" s="114">
        <v>7</v>
      </c>
      <c r="B9" s="120" t="s">
        <v>36</v>
      </c>
      <c r="C9" s="121" t="s">
        <v>29</v>
      </c>
      <c r="D9" s="122">
        <v>42239</v>
      </c>
      <c r="E9" s="123">
        <v>11.9</v>
      </c>
      <c r="F9" s="118">
        <v>0.95</v>
      </c>
      <c r="G9" s="118"/>
      <c r="H9" s="119">
        <f t="shared" si="0"/>
        <v>10.950000000000001</v>
      </c>
      <c r="I9" s="104"/>
      <c r="J9" s="104"/>
    </row>
    <row r="10" spans="1:10">
      <c r="A10" s="114">
        <v>8</v>
      </c>
      <c r="B10" s="120" t="s">
        <v>35</v>
      </c>
      <c r="C10" s="121" t="s">
        <v>34</v>
      </c>
      <c r="D10" s="122">
        <v>41843</v>
      </c>
      <c r="E10" s="123">
        <v>12</v>
      </c>
      <c r="F10" s="118">
        <v>1.1000000000000001</v>
      </c>
      <c r="G10" s="118"/>
      <c r="H10" s="119">
        <f t="shared" si="0"/>
        <v>10.9</v>
      </c>
      <c r="I10" s="104"/>
      <c r="J10" s="104"/>
    </row>
    <row r="11" spans="1:10">
      <c r="A11" s="22">
        <v>9</v>
      </c>
      <c r="B11" s="80" t="s">
        <v>46</v>
      </c>
      <c r="C11" s="81" t="s">
        <v>31</v>
      </c>
      <c r="D11" s="82">
        <v>41773</v>
      </c>
      <c r="E11" s="83">
        <v>12</v>
      </c>
      <c r="F11" s="40">
        <v>1.65</v>
      </c>
      <c r="G11" s="39"/>
      <c r="H11" s="23">
        <f t="shared" si="0"/>
        <v>10.35</v>
      </c>
    </row>
    <row r="12" spans="1:10">
      <c r="A12" s="22">
        <v>10</v>
      </c>
      <c r="B12" s="80" t="s">
        <v>33</v>
      </c>
      <c r="C12" s="81" t="s">
        <v>20</v>
      </c>
      <c r="D12" s="82">
        <v>41929</v>
      </c>
      <c r="E12" s="83">
        <v>11.7</v>
      </c>
      <c r="F12" s="40">
        <v>1.45</v>
      </c>
      <c r="G12" s="39"/>
      <c r="H12" s="23">
        <f>SUM(E12-F12-G12)</f>
        <v>10.25</v>
      </c>
    </row>
    <row r="13" spans="1:10">
      <c r="A13" s="22">
        <v>11</v>
      </c>
      <c r="B13" s="80" t="s">
        <v>54</v>
      </c>
      <c r="C13" s="81" t="s">
        <v>20</v>
      </c>
      <c r="D13" s="82">
        <v>41706</v>
      </c>
      <c r="E13" s="83">
        <v>11.7</v>
      </c>
      <c r="F13" s="40">
        <v>1.45</v>
      </c>
      <c r="G13" s="39"/>
      <c r="H13" s="23">
        <f>SUM(E13-F13-G13)</f>
        <v>10.25</v>
      </c>
    </row>
    <row r="14" spans="1:10">
      <c r="A14" s="22">
        <v>12</v>
      </c>
      <c r="B14" s="80" t="s">
        <v>42</v>
      </c>
      <c r="C14" s="81" t="s">
        <v>31</v>
      </c>
      <c r="D14" s="82">
        <v>42014</v>
      </c>
      <c r="E14" s="83">
        <v>11.9</v>
      </c>
      <c r="F14" s="40">
        <v>1.85</v>
      </c>
      <c r="G14" s="39"/>
      <c r="H14" s="23">
        <f t="shared" si="0"/>
        <v>10.050000000000001</v>
      </c>
    </row>
    <row r="15" spans="1:10">
      <c r="A15" s="22">
        <v>13</v>
      </c>
      <c r="B15" s="80" t="s">
        <v>48</v>
      </c>
      <c r="C15" s="81" t="s">
        <v>30</v>
      </c>
      <c r="D15" s="82">
        <v>41816</v>
      </c>
      <c r="E15" s="83">
        <v>12</v>
      </c>
      <c r="F15" s="40">
        <v>2.2999999999999998</v>
      </c>
      <c r="G15" s="39"/>
      <c r="H15" s="23">
        <f t="shared" si="0"/>
        <v>9.6999999999999993</v>
      </c>
    </row>
    <row r="16" spans="1:10">
      <c r="A16" s="22">
        <v>14</v>
      </c>
      <c r="B16" s="80" t="s">
        <v>38</v>
      </c>
      <c r="C16" s="81" t="s">
        <v>30</v>
      </c>
      <c r="D16" s="82">
        <v>41799</v>
      </c>
      <c r="E16" s="83">
        <v>12</v>
      </c>
      <c r="F16" s="40">
        <v>2.2999999999999998</v>
      </c>
      <c r="G16" s="39"/>
      <c r="H16" s="23">
        <f t="shared" si="0"/>
        <v>9.6999999999999993</v>
      </c>
    </row>
    <row r="17" spans="1:8">
      <c r="A17" s="22">
        <v>15</v>
      </c>
      <c r="B17" s="80" t="s">
        <v>53</v>
      </c>
      <c r="C17" s="81" t="s">
        <v>52</v>
      </c>
      <c r="D17" s="82">
        <v>42342</v>
      </c>
      <c r="E17" s="83">
        <v>12</v>
      </c>
      <c r="F17" s="40">
        <v>2.4500000000000002</v>
      </c>
      <c r="G17" s="39"/>
      <c r="H17" s="23">
        <f t="shared" si="0"/>
        <v>9.5500000000000007</v>
      </c>
    </row>
    <row r="18" spans="1:8">
      <c r="A18" s="22">
        <v>16</v>
      </c>
      <c r="B18" s="80" t="s">
        <v>44</v>
      </c>
      <c r="C18" s="81" t="s">
        <v>20</v>
      </c>
      <c r="D18" s="82">
        <v>42068</v>
      </c>
      <c r="E18" s="83">
        <v>11.7</v>
      </c>
      <c r="F18" s="40">
        <v>2.15</v>
      </c>
      <c r="G18" s="39"/>
      <c r="H18" s="23">
        <f t="shared" si="0"/>
        <v>9.5499999999999989</v>
      </c>
    </row>
    <row r="19" spans="1:8">
      <c r="A19" s="22">
        <v>17</v>
      </c>
      <c r="B19" s="80" t="s">
        <v>39</v>
      </c>
      <c r="C19" s="81" t="s">
        <v>30</v>
      </c>
      <c r="D19" s="82">
        <v>42146</v>
      </c>
      <c r="E19" s="83">
        <v>11.4</v>
      </c>
      <c r="F19" s="40">
        <v>2.1</v>
      </c>
      <c r="G19" s="39">
        <v>1.3</v>
      </c>
      <c r="H19" s="23">
        <f t="shared" si="0"/>
        <v>8</v>
      </c>
    </row>
    <row r="20" spans="1:8">
      <c r="A20" s="86">
        <v>18</v>
      </c>
      <c r="B20" s="87" t="s">
        <v>51</v>
      </c>
      <c r="C20" s="88" t="s">
        <v>31</v>
      </c>
      <c r="D20" s="89">
        <v>41984</v>
      </c>
      <c r="E20" s="90">
        <v>0</v>
      </c>
      <c r="F20" s="91">
        <v>0</v>
      </c>
      <c r="G20" s="92"/>
      <c r="H20" s="130">
        <f t="shared" si="0"/>
        <v>0</v>
      </c>
    </row>
    <row r="21" spans="1:8">
      <c r="A21" s="86">
        <v>19</v>
      </c>
      <c r="B21" s="87" t="s">
        <v>49</v>
      </c>
      <c r="C21" s="88" t="s">
        <v>29</v>
      </c>
      <c r="D21" s="89">
        <v>42137</v>
      </c>
      <c r="E21" s="90">
        <v>0</v>
      </c>
      <c r="F21" s="91">
        <v>0</v>
      </c>
      <c r="G21" s="92"/>
      <c r="H21" s="130">
        <f t="shared" si="0"/>
        <v>0</v>
      </c>
    </row>
  </sheetData>
  <sortState ref="B12:H13">
    <sortCondition descending="1" ref="D12:D13"/>
  </sortState>
  <mergeCells count="1">
    <mergeCell ref="E1:H1"/>
  </mergeCells>
  <dataValidations count="1">
    <dataValidation type="custom" allowBlank="1" showInputMessage="1" showErrorMessage="1" sqref="H3:H21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V9"/>
  <sheetViews>
    <sheetView topLeftCell="B2" zoomScaleNormal="100" workbookViewId="0">
      <selection activeCell="W17" sqref="W17"/>
    </sheetView>
  </sheetViews>
  <sheetFormatPr defaultRowHeight="15"/>
  <cols>
    <col min="1" max="1" width="2" bestFit="1" customWidth="1"/>
    <col min="2" max="2" width="21.5703125" bestFit="1" customWidth="1"/>
    <col min="3" max="3" width="15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  <col min="22" max="22" width="10.7109375" customWidth="1"/>
  </cols>
  <sheetData>
    <row r="1" spans="1:22" ht="18.75">
      <c r="A1" s="54" t="s">
        <v>28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25"/>
    </row>
    <row r="2" spans="1:22" ht="18.75">
      <c r="A2" s="5"/>
      <c r="B2" s="54" t="s">
        <v>21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2" ht="15.75" thickBot="1">
      <c r="B3" s="26" t="s">
        <v>22</v>
      </c>
      <c r="D3" s="1"/>
      <c r="E3" s="65" t="s">
        <v>0</v>
      </c>
      <c r="F3" s="66"/>
      <c r="G3" s="66"/>
      <c r="H3" s="67"/>
      <c r="I3" s="68" t="s">
        <v>1</v>
      </c>
      <c r="J3" s="69"/>
      <c r="K3" s="69"/>
      <c r="L3" s="70"/>
      <c r="M3" s="71" t="s">
        <v>2</v>
      </c>
      <c r="N3" s="72"/>
      <c r="O3" s="72"/>
      <c r="P3" s="73"/>
      <c r="Q3" s="74" t="s">
        <v>3</v>
      </c>
      <c r="R3" s="75"/>
      <c r="S3" s="75"/>
      <c r="T3" s="76"/>
      <c r="U3" s="1"/>
    </row>
    <row r="4" spans="1:22" ht="30.75" thickBot="1">
      <c r="B4" s="7" t="s">
        <v>4</v>
      </c>
      <c r="C4" s="7" t="s">
        <v>5</v>
      </c>
      <c r="D4" s="7" t="s">
        <v>6</v>
      </c>
      <c r="E4" s="8" t="s">
        <v>8</v>
      </c>
      <c r="F4" s="8" t="s">
        <v>9</v>
      </c>
      <c r="G4" s="8" t="s">
        <v>10</v>
      </c>
      <c r="H4" s="8" t="s">
        <v>11</v>
      </c>
      <c r="I4" s="9" t="s">
        <v>8</v>
      </c>
      <c r="J4" s="9" t="s">
        <v>9</v>
      </c>
      <c r="K4" s="9" t="s">
        <v>10</v>
      </c>
      <c r="L4" s="9" t="s">
        <v>12</v>
      </c>
      <c r="M4" s="10" t="s">
        <v>8</v>
      </c>
      <c r="N4" s="10" t="s">
        <v>13</v>
      </c>
      <c r="O4" s="10" t="s">
        <v>10</v>
      </c>
      <c r="P4" s="10" t="s">
        <v>14</v>
      </c>
      <c r="Q4" s="15" t="s">
        <v>8</v>
      </c>
      <c r="R4" s="15" t="s">
        <v>13</v>
      </c>
      <c r="S4" s="15" t="s">
        <v>10</v>
      </c>
      <c r="T4" s="15" t="s">
        <v>15</v>
      </c>
      <c r="U4" s="148" t="s">
        <v>7</v>
      </c>
      <c r="V4" s="152" t="s">
        <v>61</v>
      </c>
    </row>
    <row r="5" spans="1:22">
      <c r="A5" s="131">
        <v>1</v>
      </c>
      <c r="B5" s="50" t="s">
        <v>23</v>
      </c>
      <c r="C5" s="62" t="s">
        <v>20</v>
      </c>
      <c r="D5" s="132">
        <v>42034</v>
      </c>
      <c r="E5" s="133">
        <v>12</v>
      </c>
      <c r="F5" s="134">
        <v>1.45</v>
      </c>
      <c r="G5" s="134"/>
      <c r="H5" s="135">
        <f t="shared" ref="H5" si="0">SUM(E5-F5-G5)</f>
        <v>10.55</v>
      </c>
      <c r="I5" s="136">
        <v>11.1</v>
      </c>
      <c r="J5" s="134">
        <v>1.5</v>
      </c>
      <c r="K5" s="134"/>
      <c r="L5" s="135">
        <f t="shared" ref="L5" si="1">SUM(I5-J5-K5)</f>
        <v>9.6</v>
      </c>
      <c r="M5" s="136">
        <v>11.5</v>
      </c>
      <c r="N5" s="134">
        <v>0.6</v>
      </c>
      <c r="O5" s="134"/>
      <c r="P5" s="135">
        <f t="shared" ref="P5" si="2">SUM(M5-N5-O5)</f>
        <v>10.9</v>
      </c>
      <c r="Q5" s="136">
        <v>11.7</v>
      </c>
      <c r="R5" s="134">
        <v>1.55</v>
      </c>
      <c r="S5" s="134"/>
      <c r="T5" s="135">
        <f t="shared" ref="T5" si="3">SUM(Q5-R5-S5)</f>
        <v>10.149999999999999</v>
      </c>
      <c r="U5" s="149">
        <f t="shared" ref="U5" si="4">SUM(H5,L5,P5,T5)-MIN(H5,L5,P5,T5)</f>
        <v>31.599999999999994</v>
      </c>
      <c r="V5" s="153">
        <v>100.55</v>
      </c>
    </row>
    <row r="6" spans="1:22">
      <c r="A6" s="137"/>
      <c r="B6" s="51" t="s">
        <v>24</v>
      </c>
      <c r="C6" s="63"/>
      <c r="D6" s="138">
        <v>42361</v>
      </c>
      <c r="E6" s="139">
        <v>11.9</v>
      </c>
      <c r="F6" s="46">
        <v>0.7</v>
      </c>
      <c r="G6" s="46"/>
      <c r="H6" s="48">
        <f t="shared" ref="H6:H9" si="5">SUM(E6-F6-G6)</f>
        <v>11.200000000000001</v>
      </c>
      <c r="I6" s="47">
        <v>11.9</v>
      </c>
      <c r="J6" s="46">
        <v>1.3</v>
      </c>
      <c r="K6" s="46"/>
      <c r="L6" s="48">
        <f t="shared" ref="L6:L9" si="6">SUM(I6-J6-K6)</f>
        <v>10.6</v>
      </c>
      <c r="M6" s="47">
        <v>12</v>
      </c>
      <c r="N6" s="46">
        <v>0.6</v>
      </c>
      <c r="O6" s="46"/>
      <c r="P6" s="48">
        <f t="shared" ref="P6:P9" si="7">SUM(M6-N6-O6)</f>
        <v>11.4</v>
      </c>
      <c r="Q6" s="47">
        <v>12</v>
      </c>
      <c r="R6" s="46">
        <v>0.85</v>
      </c>
      <c r="S6" s="46"/>
      <c r="T6" s="48">
        <f t="shared" ref="T6:T9" si="8">SUM(Q6-R6-S6)</f>
        <v>11.15</v>
      </c>
      <c r="U6" s="150">
        <f t="shared" ref="U6:U9" si="9">SUM(H6,L6,P6,T6)-MIN(H6,L6,P6,T6)</f>
        <v>33.75</v>
      </c>
      <c r="V6" s="154"/>
    </row>
    <row r="7" spans="1:22">
      <c r="A7" s="137"/>
      <c r="B7" s="51" t="s">
        <v>25</v>
      </c>
      <c r="C7" s="63"/>
      <c r="D7" s="140">
        <v>41988</v>
      </c>
      <c r="E7" s="139">
        <v>12</v>
      </c>
      <c r="F7" s="46">
        <v>0.9</v>
      </c>
      <c r="G7" s="46"/>
      <c r="H7" s="48">
        <f t="shared" si="5"/>
        <v>11.1</v>
      </c>
      <c r="I7" s="47">
        <v>12</v>
      </c>
      <c r="J7" s="46">
        <v>1.8</v>
      </c>
      <c r="K7" s="46"/>
      <c r="L7" s="48">
        <f t="shared" si="6"/>
        <v>10.199999999999999</v>
      </c>
      <c r="M7" s="47">
        <v>11.5</v>
      </c>
      <c r="N7" s="46">
        <v>0.8</v>
      </c>
      <c r="O7" s="46"/>
      <c r="P7" s="48">
        <f t="shared" si="7"/>
        <v>10.7</v>
      </c>
      <c r="Q7" s="47">
        <v>12.1</v>
      </c>
      <c r="R7" s="46">
        <v>0.55000000000000004</v>
      </c>
      <c r="S7" s="46"/>
      <c r="T7" s="48">
        <f t="shared" si="8"/>
        <v>11.549999999999999</v>
      </c>
      <c r="U7" s="150">
        <f t="shared" si="9"/>
        <v>33.349999999999994</v>
      </c>
      <c r="V7" s="154"/>
    </row>
    <row r="8" spans="1:22">
      <c r="A8" s="137"/>
      <c r="B8" s="51" t="s">
        <v>26</v>
      </c>
      <c r="C8" s="63"/>
      <c r="D8" s="141">
        <v>41824</v>
      </c>
      <c r="E8" s="139">
        <v>12</v>
      </c>
      <c r="F8" s="46">
        <v>1.45</v>
      </c>
      <c r="G8" s="46"/>
      <c r="H8" s="48">
        <f t="shared" si="5"/>
        <v>10.55</v>
      </c>
      <c r="I8" s="47">
        <v>11.6</v>
      </c>
      <c r="J8" s="46">
        <v>1.9</v>
      </c>
      <c r="K8" s="46"/>
      <c r="L8" s="48">
        <f t="shared" si="6"/>
        <v>9.6999999999999993</v>
      </c>
      <c r="M8" s="47">
        <v>12</v>
      </c>
      <c r="N8" s="46">
        <v>0.7</v>
      </c>
      <c r="O8" s="46"/>
      <c r="P8" s="48">
        <f t="shared" si="7"/>
        <v>11.3</v>
      </c>
      <c r="Q8" s="47">
        <v>11.9</v>
      </c>
      <c r="R8" s="46">
        <v>1.3</v>
      </c>
      <c r="S8" s="46"/>
      <c r="T8" s="48">
        <f t="shared" si="8"/>
        <v>10.6</v>
      </c>
      <c r="U8" s="150">
        <f t="shared" si="9"/>
        <v>32.450000000000003</v>
      </c>
      <c r="V8" s="154"/>
    </row>
    <row r="9" spans="1:22" ht="15.75" thickBot="1">
      <c r="A9" s="142"/>
      <c r="B9" s="52" t="s">
        <v>27</v>
      </c>
      <c r="C9" s="64"/>
      <c r="D9" s="143">
        <v>42333</v>
      </c>
      <c r="E9" s="144">
        <v>12</v>
      </c>
      <c r="F9" s="145">
        <v>1.3</v>
      </c>
      <c r="G9" s="145"/>
      <c r="H9" s="146">
        <f t="shared" si="5"/>
        <v>10.7</v>
      </c>
      <c r="I9" s="147">
        <v>11.9</v>
      </c>
      <c r="J9" s="145">
        <v>1.3</v>
      </c>
      <c r="K9" s="145"/>
      <c r="L9" s="146">
        <f t="shared" si="6"/>
        <v>10.6</v>
      </c>
      <c r="M9" s="147">
        <v>11.5</v>
      </c>
      <c r="N9" s="145">
        <v>0.7</v>
      </c>
      <c r="O9" s="145"/>
      <c r="P9" s="146">
        <f t="shared" si="7"/>
        <v>10.8</v>
      </c>
      <c r="Q9" s="147">
        <v>12.1</v>
      </c>
      <c r="R9" s="145">
        <v>0.85</v>
      </c>
      <c r="S9" s="145"/>
      <c r="T9" s="146">
        <f t="shared" si="8"/>
        <v>11.25</v>
      </c>
      <c r="U9" s="151">
        <f t="shared" si="9"/>
        <v>32.749999999999993</v>
      </c>
      <c r="V9" s="155"/>
    </row>
  </sheetData>
  <sortState ref="B6:D9">
    <sortCondition ref="B5"/>
  </sortState>
  <mergeCells count="9">
    <mergeCell ref="V5:V9"/>
    <mergeCell ref="C5:C9"/>
    <mergeCell ref="A5:A9"/>
    <mergeCell ref="A1:P1"/>
    <mergeCell ref="B2:Q2"/>
    <mergeCell ref="E3:H3"/>
    <mergeCell ref="I3:L3"/>
    <mergeCell ref="M3:P3"/>
    <mergeCell ref="Q3:T3"/>
  </mergeCells>
  <dataValidations count="1">
    <dataValidation type="custom" allowBlank="1" showInputMessage="1" showErrorMessage="1" sqref="L5:L9 H5:H9 T5:T9 P5:P9">
      <formula1>"bvbv"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Q8"/>
  <sheetViews>
    <sheetView tabSelected="1" workbookViewId="0">
      <selection activeCell="O9" sqref="O9"/>
    </sheetView>
  </sheetViews>
  <sheetFormatPr defaultRowHeight="15"/>
  <cols>
    <col min="1" max="1" width="2" bestFit="1" customWidth="1"/>
    <col min="2" max="2" width="20.28515625" bestFit="1" customWidth="1"/>
    <col min="3" max="3" width="26.42578125" bestFit="1" customWidth="1"/>
    <col min="4" max="4" width="10.7109375" bestFit="1" customWidth="1"/>
    <col min="5" max="5" width="8.5703125" bestFit="1" customWidth="1"/>
  </cols>
  <sheetData>
    <row r="1" spans="1:17" ht="18.75">
      <c r="A1" s="54" t="s">
        <v>56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</row>
    <row r="2" spans="1:17" ht="15.75">
      <c r="B2" s="6"/>
      <c r="D2" s="1"/>
      <c r="E2" s="77" t="s">
        <v>57</v>
      </c>
      <c r="F2" s="77"/>
      <c r="G2" s="77"/>
      <c r="H2" s="77"/>
      <c r="I2" s="78"/>
      <c r="J2" s="78"/>
      <c r="K2" s="78"/>
      <c r="L2" s="78"/>
      <c r="M2" s="78"/>
      <c r="N2" s="78"/>
      <c r="O2" s="78"/>
      <c r="P2" s="78"/>
    </row>
    <row r="3" spans="1:17" ht="36.75" thickBot="1">
      <c r="B3" s="7" t="s">
        <v>4</v>
      </c>
      <c r="C3" s="7" t="s">
        <v>5</v>
      </c>
      <c r="D3" s="34" t="s">
        <v>6</v>
      </c>
      <c r="E3" s="35" t="s">
        <v>58</v>
      </c>
      <c r="F3" s="36" t="s">
        <v>59</v>
      </c>
      <c r="G3" s="36" t="s">
        <v>60</v>
      </c>
      <c r="H3" s="37" t="s">
        <v>7</v>
      </c>
      <c r="I3" s="38"/>
      <c r="J3" s="38"/>
      <c r="K3" s="38"/>
      <c r="L3" s="38"/>
      <c r="M3" s="38"/>
      <c r="N3" s="38"/>
      <c r="O3" s="38"/>
      <c r="P3" s="38"/>
      <c r="Q3" s="38"/>
    </row>
    <row r="4" spans="1:17">
      <c r="A4" s="131">
        <v>1</v>
      </c>
      <c r="B4" s="50" t="s">
        <v>23</v>
      </c>
      <c r="C4" s="62" t="s">
        <v>20</v>
      </c>
      <c r="D4" s="132">
        <v>42034</v>
      </c>
      <c r="E4" s="156">
        <v>40</v>
      </c>
      <c r="F4" s="157">
        <v>3.7</v>
      </c>
      <c r="G4" s="157">
        <v>0</v>
      </c>
      <c r="H4" s="158">
        <f>SUM(E4-F4-G4)</f>
        <v>36.299999999999997</v>
      </c>
    </row>
    <row r="5" spans="1:17">
      <c r="A5" s="137"/>
      <c r="B5" s="51" t="s">
        <v>24</v>
      </c>
      <c r="C5" s="63"/>
      <c r="D5" s="138">
        <v>42361</v>
      </c>
      <c r="E5" s="159"/>
      <c r="F5" s="160"/>
      <c r="G5" s="160"/>
      <c r="H5" s="161"/>
    </row>
    <row r="6" spans="1:17">
      <c r="A6" s="137"/>
      <c r="B6" s="51" t="s">
        <v>25</v>
      </c>
      <c r="C6" s="63"/>
      <c r="D6" s="140">
        <v>41988</v>
      </c>
      <c r="E6" s="159"/>
      <c r="F6" s="160"/>
      <c r="G6" s="160"/>
      <c r="H6" s="161"/>
    </row>
    <row r="7" spans="1:17">
      <c r="A7" s="137"/>
      <c r="B7" s="51" t="s">
        <v>26</v>
      </c>
      <c r="C7" s="63"/>
      <c r="D7" s="141">
        <v>41824</v>
      </c>
      <c r="E7" s="159"/>
      <c r="F7" s="160"/>
      <c r="G7" s="160"/>
      <c r="H7" s="161"/>
    </row>
    <row r="8" spans="1:17" ht="15.75" thickBot="1">
      <c r="A8" s="142"/>
      <c r="B8" s="52" t="s">
        <v>27</v>
      </c>
      <c r="C8" s="64"/>
      <c r="D8" s="143">
        <v>42333</v>
      </c>
      <c r="E8" s="162"/>
      <c r="F8" s="163"/>
      <c r="G8" s="163"/>
      <c r="H8" s="164"/>
    </row>
  </sheetData>
  <mergeCells count="10">
    <mergeCell ref="A1:Q1"/>
    <mergeCell ref="E2:H2"/>
    <mergeCell ref="I2:L2"/>
    <mergeCell ref="M2:P2"/>
    <mergeCell ref="A4:A8"/>
    <mergeCell ref="C4:C8"/>
    <mergeCell ref="E4:E8"/>
    <mergeCell ref="F4:F8"/>
    <mergeCell ref="G4:G8"/>
    <mergeCell ref="H4:H8"/>
  </mergeCells>
  <dataValidations count="1">
    <dataValidation type="custom" allowBlank="1" showInputMessage="1" showErrorMessage="1" sqref="H4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ALLIEVE SUPER B</vt:lpstr>
      <vt:lpstr>ALLIEVE SB CL</vt:lpstr>
      <vt:lpstr>ALLIEVE SB TR</vt:lpstr>
      <vt:lpstr>ALLIEVE SB VT</vt:lpstr>
      <vt:lpstr>ALLIEVE SB PA</vt:lpstr>
      <vt:lpstr>SQ. SUPER</vt:lpstr>
      <vt:lpstr>GINNASTICA INSIEME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2026-03-30T20:59:13Z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366ccd-c840-4c97-9654-83e6fad4920f_Enabled">
    <vt:lpwstr>true</vt:lpwstr>
  </property>
  <property fmtid="{D5CDD505-2E9C-101B-9397-08002B2CF9AE}" pid="3" name="MSIP_Label_24366ccd-c840-4c97-9654-83e6fad4920f_SetDate">
    <vt:lpwstr>2024-04-23T20:07:10Z</vt:lpwstr>
  </property>
  <property fmtid="{D5CDD505-2E9C-101B-9397-08002B2CF9AE}" pid="4" name="MSIP_Label_24366ccd-c840-4c97-9654-83e6fad4920f_Method">
    <vt:lpwstr>Standard</vt:lpwstr>
  </property>
  <property fmtid="{D5CDD505-2E9C-101B-9397-08002B2CF9AE}" pid="5" name="MSIP_Label_24366ccd-c840-4c97-9654-83e6fad4920f_Name">
    <vt:lpwstr>Internal</vt:lpwstr>
  </property>
  <property fmtid="{D5CDD505-2E9C-101B-9397-08002B2CF9AE}" pid="6" name="MSIP_Label_24366ccd-c840-4c97-9654-83e6fad4920f_SiteId">
    <vt:lpwstr>9d552595-aaf1-4940-bfb2-e0cd24646a0d</vt:lpwstr>
  </property>
  <property fmtid="{D5CDD505-2E9C-101B-9397-08002B2CF9AE}" pid="7" name="MSIP_Label_24366ccd-c840-4c97-9654-83e6fad4920f_ActionId">
    <vt:lpwstr>1975c6b2-df53-4e63-91fc-56ae9e90c477</vt:lpwstr>
  </property>
  <property fmtid="{D5CDD505-2E9C-101B-9397-08002B2CF9AE}" pid="8" name="MSIP_Label_24366ccd-c840-4c97-9654-83e6fad4920f_ContentBits">
    <vt:lpwstr>2</vt:lpwstr>
  </property>
</Properties>
</file>